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Inscrits-Parapente-18-10-2018-1" sheetId="1" state="visible" r:id="rId2"/>
    <sheet name="OPEN" sheetId="2" state="visible" r:id="rId3"/>
    <sheet name="COL MIN" sheetId="3" state="visible" r:id="rId4"/>
    <sheet name="LYC CAD" sheetId="4" state="visible" r:id="rId5"/>
    <sheet name="COL MIN INDIV" sheetId="5" state="visible" r:id="rId6"/>
    <sheet name="LYC CAD INDIV" sheetId="6" state="visible" r:id="rId7"/>
    <sheet name="COL MIN EQU" sheetId="7" state="visible" r:id="rId8"/>
    <sheet name="LYC CAD EQU" sheetId="8" state="visible" r:id="rId9"/>
  </sheets>
  <definedNames>
    <definedName function="false" hidden="true" localSheetId="2" name="_xlnm._FilterDatabase" vbProcedure="false">'COL MIN'!$C$1:$R$14</definedName>
    <definedName function="false" hidden="true" localSheetId="4" name="_xlnm._FilterDatabase" vbProcedure="false">'COL MIN INDIV'!$F$1:$P$14</definedName>
    <definedName function="false" hidden="true" localSheetId="0" name="_xlnm._FilterDatabase" vbProcedure="false">'Inscrits-Parapente-18-10-2018-1'!$A$1:$Q$22</definedName>
    <definedName function="false" hidden="true" localSheetId="3" name="_xlnm._FilterDatabase" vbProcedure="false">'LYC CAD'!$D$1:$Z$24</definedName>
    <definedName function="false" hidden="true" localSheetId="5" name="_xlnm._FilterDatabase" vbProcedure="false">'LYC CAD INDIV'!$F$1:$N$24</definedName>
    <definedName function="false" hidden="true" localSheetId="1" name="_xlnm._FilterDatabase" vbProcedure="false">OPEN!$A$1:$N$16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<sst xmlns="http://schemas.openxmlformats.org/spreadsheetml/2006/main" count="1053" uniqueCount="177">
  <si>
    <t xml:space="preserve">N° Licence</t>
  </si>
  <si>
    <t xml:space="preserve">Nom</t>
  </si>
  <si>
    <t xml:space="preserve">Prénom</t>
  </si>
  <si>
    <t xml:space="preserve">Date naiss.</t>
  </si>
  <si>
    <t xml:space="preserve">Cat</t>
  </si>
  <si>
    <t xml:space="preserve">Type étab.</t>
  </si>
  <si>
    <t xml:space="preserve">Nom étab.</t>
  </si>
  <si>
    <t xml:space="preserve">Dép.</t>
  </si>
  <si>
    <t xml:space="preserve">Ville étab.</t>
  </si>
  <si>
    <t xml:space="preserve">N° Equipe</t>
  </si>
  <si>
    <t xml:space="preserve">Excellence</t>
  </si>
  <si>
    <t xml:space="preserve">Filière professionnelle</t>
  </si>
  <si>
    <t xml:space="preserve">N° JO</t>
  </si>
  <si>
    <t xml:space="preserve">Spécialité</t>
  </si>
  <si>
    <t xml:space="preserve">Niveau</t>
  </si>
  <si>
    <t xml:space="preserve">Inscription</t>
  </si>
  <si>
    <t xml:space="preserve">Classe</t>
  </si>
  <si>
    <t xml:space="preserve">GIMENEZ-ARES</t>
  </si>
  <si>
    <t xml:space="preserve">Charlotte</t>
  </si>
  <si>
    <t xml:space="preserve">MF</t>
  </si>
  <si>
    <t xml:space="preserve">COL</t>
  </si>
  <si>
    <t xml:space="preserve">MAISON BLANCHE</t>
  </si>
  <si>
    <t xml:space="preserve">LE GUILLAUME</t>
  </si>
  <si>
    <t xml:space="preserve">UNSS 1</t>
  </si>
  <si>
    <t xml:space="preserve">Non</t>
  </si>
  <si>
    <t xml:space="preserve">COLLEGES MIXTE ETABLISSEMENT</t>
  </si>
  <si>
    <t xml:space="preserve">3D</t>
  </si>
  <si>
    <t xml:space="preserve">LIMBE</t>
  </si>
  <si>
    <t xml:space="preserve">Marie agnes</t>
  </si>
  <si>
    <t xml:space="preserve">ESTEVES</t>
  </si>
  <si>
    <t xml:space="preserve">Bastien</t>
  </si>
  <si>
    <t xml:space="preserve">MG</t>
  </si>
  <si>
    <t xml:space="preserve">SAINT EXUPERY</t>
  </si>
  <si>
    <t xml:space="preserve">BELLEGARDE </t>
  </si>
  <si>
    <t xml:space="preserve">MALBURET</t>
  </si>
  <si>
    <t xml:space="preserve">Theo</t>
  </si>
  <si>
    <t xml:space="preserve">CASTIGLIA</t>
  </si>
  <si>
    <t xml:space="preserve">Elisa</t>
  </si>
  <si>
    <t xml:space="preserve">DUMONT LOUIS</t>
  </si>
  <si>
    <t xml:space="preserve">BELLEGARDE</t>
  </si>
  <si>
    <t xml:space="preserve">RENAUDIN</t>
  </si>
  <si>
    <t xml:space="preserve">Noélie</t>
  </si>
  <si>
    <t xml:space="preserve">CASSOU</t>
  </si>
  <si>
    <t xml:space="preserve">Laura</t>
  </si>
  <si>
    <t xml:space="preserve">JF</t>
  </si>
  <si>
    <t xml:space="preserve">LYC</t>
  </si>
  <si>
    <t xml:space="preserve">RENE BILLERES</t>
  </si>
  <si>
    <t xml:space="preserve">ARGELES GAZOST</t>
  </si>
  <si>
    <t xml:space="preserve">LYCEES MIXTE ETABLISSEMENT</t>
  </si>
  <si>
    <t xml:space="preserve">LOUEY</t>
  </si>
  <si>
    <t xml:space="preserve">Marilou</t>
  </si>
  <si>
    <t xml:space="preserve">Parapente</t>
  </si>
  <si>
    <t xml:space="preserve">National</t>
  </si>
  <si>
    <t xml:space="preserve">PELTRAULT</t>
  </si>
  <si>
    <t xml:space="preserve">Xabi</t>
  </si>
  <si>
    <t xml:space="preserve">JG</t>
  </si>
  <si>
    <t xml:space="preserve">SCERRI</t>
  </si>
  <si>
    <t xml:space="preserve">Romane</t>
  </si>
  <si>
    <t xml:space="preserve">Académique</t>
  </si>
  <si>
    <t xml:space="preserve">MANZONI</t>
  </si>
  <si>
    <t xml:space="preserve">Nicolas</t>
  </si>
  <si>
    <t xml:space="preserve">LPO</t>
  </si>
  <si>
    <t xml:space="preserve">AMBROISE CROIZAT</t>
  </si>
  <si>
    <t xml:space="preserve">MOUTIERS </t>
  </si>
  <si>
    <t xml:space="preserve">REYNIER BERGER</t>
  </si>
  <si>
    <t xml:space="preserve">Dune</t>
  </si>
  <si>
    <t xml:space="preserve">PEREGO-MAGUERESSE</t>
  </si>
  <si>
    <t xml:space="preserve">Mattéo</t>
  </si>
  <si>
    <t xml:space="preserve">CG</t>
  </si>
  <si>
    <t xml:space="preserve">2D</t>
  </si>
  <si>
    <t xml:space="preserve">PIRON</t>
  </si>
  <si>
    <t xml:space="preserve">Mohan</t>
  </si>
  <si>
    <t xml:space="preserve">THIM-SIONG</t>
  </si>
  <si>
    <t xml:space="preserve">Maxime</t>
  </si>
  <si>
    <t xml:space="preserve">2d</t>
  </si>
  <si>
    <t xml:space="preserve">HOARAU-MARSAC</t>
  </si>
  <si>
    <t xml:space="preserve">Clément</t>
  </si>
  <si>
    <t xml:space="preserve">LYCEES MIXTE EXCELLENCE</t>
  </si>
  <si>
    <t xml:space="preserve">1S1</t>
  </si>
  <si>
    <t xml:space="preserve">MAILLOT</t>
  </si>
  <si>
    <t xml:space="preserve">Enora</t>
  </si>
  <si>
    <t xml:space="preserve">Oui</t>
  </si>
  <si>
    <t xml:space="preserve">TLES</t>
  </si>
  <si>
    <t xml:space="preserve">VAUTHIER</t>
  </si>
  <si>
    <t xml:space="preserve">Naïm</t>
  </si>
  <si>
    <t xml:space="preserve">1LES</t>
  </si>
  <si>
    <t xml:space="preserve">MARMONIER</t>
  </si>
  <si>
    <t xml:space="preserve">Antoine</t>
  </si>
  <si>
    <t xml:space="preserve">SAINT JACQUES DE COMPOSTELLE </t>
  </si>
  <si>
    <t xml:space="preserve">LE PUY</t>
  </si>
  <si>
    <t xml:space="preserve">PORCHER</t>
  </si>
  <si>
    <t xml:space="preserve">Manon</t>
  </si>
  <si>
    <t xml:space="preserve">SAGNE</t>
  </si>
  <si>
    <t xml:space="preserve">Louise</t>
  </si>
  <si>
    <t xml:space="preserve">CF</t>
  </si>
  <si>
    <t xml:space="preserve">Licence</t>
  </si>
  <si>
    <t xml:space="preserve">FFVL</t>
  </si>
  <si>
    <t xml:space="preserve">STACHOWICZ</t>
  </si>
  <si>
    <t xml:space="preserve">Noé</t>
  </si>
  <si>
    <t xml:space="preserve">MIN</t>
  </si>
  <si>
    <t xml:space="preserve">AIN PORTANCE </t>
  </si>
  <si>
    <t xml:space="preserve">VECCHIO</t>
  </si>
  <si>
    <t xml:space="preserve">Léa</t>
  </si>
  <si>
    <t xml:space="preserve">OLLIET</t>
  </si>
  <si>
    <t xml:space="preserve">Candice</t>
  </si>
  <si>
    <t xml:space="preserve">DEPOIX</t>
  </si>
  <si>
    <t xml:space="preserve">Carmen</t>
  </si>
  <si>
    <t xml:space="preserve">POTENTIEL</t>
  </si>
  <si>
    <t xml:space="preserve">SALINE LES BAINS</t>
  </si>
  <si>
    <t xml:space="preserve">DIJOUX</t>
  </si>
  <si>
    <t xml:space="preserve">BOURDELLE</t>
  </si>
  <si>
    <t xml:space="preserve">Alizée</t>
  </si>
  <si>
    <t xml:space="preserve">RAZMOTTE</t>
  </si>
  <si>
    <t xml:space="preserve">LILLE</t>
  </si>
  <si>
    <t xml:space="preserve">Victor</t>
  </si>
  <si>
    <t xml:space="preserve">NANBOTTIN</t>
  </si>
  <si>
    <t xml:space="preserve">Solene</t>
  </si>
  <si>
    <t xml:space="preserve">CAD</t>
  </si>
  <si>
    <t xml:space="preserve">AUER</t>
  </si>
  <si>
    <t xml:space="preserve">Jules</t>
  </si>
  <si>
    <t xml:space="preserve">DUMONT</t>
  </si>
  <si>
    <t xml:space="preserve">Calila</t>
  </si>
  <si>
    <t xml:space="preserve">DUVAL</t>
  </si>
  <si>
    <t xml:space="preserve">Thibaut</t>
  </si>
  <si>
    <t xml:space="preserve">LEFEVRE</t>
  </si>
  <si>
    <t xml:space="preserve">Lola</t>
  </si>
  <si>
    <t xml:space="preserve">GEOFFROY</t>
  </si>
  <si>
    <t xml:space="preserve">MILLET</t>
  </si>
  <si>
    <t xml:space="preserve">SAINT JACQUES</t>
  </si>
  <si>
    <t xml:space="preserve">LE PUY EN VELAY</t>
  </si>
  <si>
    <t xml:space="preserve">TERME</t>
  </si>
  <si>
    <t xml:space="preserve">Chloé</t>
  </si>
  <si>
    <t xml:space="preserve">UNSS</t>
  </si>
  <si>
    <t xml:space="preserve">OPEN</t>
  </si>
  <si>
    <t xml:space="preserve">C Vol + Attéro /60</t>
  </si>
  <si>
    <t xml:space="preserve">C App J2 /20</t>
  </si>
  <si>
    <t xml:space="preserve">C Déco /40</t>
  </si>
  <si>
    <t xml:space="preserve">TOT C /120</t>
  </si>
  <si>
    <t xml:space="preserve">Total C1 /40</t>
  </si>
  <si>
    <t xml:space="preserve">A /20</t>
  </si>
  <si>
    <t xml:space="preserve">B /20</t>
  </si>
  <si>
    <t xml:space="preserve">TOTAL J1 /80</t>
  </si>
  <si>
    <t xml:space="preserve">TOT EQU</t>
  </si>
  <si>
    <t xml:space="preserve">UNSS 2</t>
  </si>
  <si>
    <t xml:space="preserve">OPEN 1</t>
  </si>
  <si>
    <t xml:space="preserve">OPEN 2</t>
  </si>
  <si>
    <t xml:space="preserve">UNSS 3</t>
  </si>
  <si>
    <t xml:space="preserve">OPEN 3</t>
  </si>
  <si>
    <t xml:space="preserve">UNSS ETAB</t>
  </si>
  <si>
    <t xml:space="preserve">UNSS EXC</t>
  </si>
  <si>
    <t xml:space="preserve">Attéro C1</t>
  </si>
  <si>
    <t xml:space="preserve">Attéro C2</t>
  </si>
  <si>
    <t xml:space="preserve">Attéro C3</t>
  </si>
  <si>
    <t xml:space="preserve">TOT Attéro</t>
  </si>
  <si>
    <t xml:space="preserve">Déco C1</t>
  </si>
  <si>
    <t xml:space="preserve">Déco C2</t>
  </si>
  <si>
    <t xml:space="preserve">TOT Déco</t>
  </si>
  <si>
    <t xml:space="preserve">TOT C1 /40</t>
  </si>
  <si>
    <t xml:space="preserve">Déco B</t>
  </si>
  <si>
    <t xml:space="preserve">Touche et posé B /10</t>
  </si>
  <si>
    <t xml:space="preserve">TOT B /20</t>
  </si>
  <si>
    <t xml:space="preserve">A /15</t>
  </si>
  <si>
    <t xml:space="preserve">TOT A /20</t>
  </si>
  <si>
    <t xml:space="preserve">TOT ABC / 80</t>
  </si>
  <si>
    <t xml:space="preserve">TOT EQU /160</t>
  </si>
  <si>
    <t xml:space="preserve">Camila</t>
  </si>
  <si>
    <t xml:space="preserve">UNSS 5</t>
  </si>
  <si>
    <t xml:space="preserve">UNSS 4</t>
  </si>
  <si>
    <t xml:space="preserve">SCRATCH</t>
  </si>
  <si>
    <t xml:space="preserve">SCRATCH F</t>
  </si>
  <si>
    <t xml:space="preserve">SCRATCH G</t>
  </si>
  <si>
    <t xml:space="preserve">OPEN F</t>
  </si>
  <si>
    <t xml:space="preserve">OPEN G</t>
  </si>
  <si>
    <t xml:space="preserve">Cat.</t>
  </si>
  <si>
    <t xml:space="preserve">CF UNSS ET OPEN JEUNES FFVL 2018
EQUIPES COLLEGES ET MINIMES</t>
  </si>
  <si>
    <t xml:space="preserve">TOTAL /80</t>
  </si>
  <si>
    <t xml:space="preserve">CF UNSS ET OPEN JEUNES FFVL 2018
EQUIPES LYCEES ET CADETS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</si>
</sst>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4" activeCellId="0" sqref="J4"/>
    </sheetView>
  </sheetViews>
  <sheetFormatPr defaultRowHeight="14.5" zeroHeight="false" outlineLevelRow="0" outlineLevelCol="0"/>
  <cols>
    <col collapsed="false" customWidth="true" hidden="false" outlineLevel="0" max="1" min="1" style="0" width="9.82"/>
    <col collapsed="false" customWidth="true" hidden="false" outlineLevel="0" max="2" min="2" style="0" width="19.64"/>
    <col collapsed="false" customWidth="true" hidden="false" outlineLevel="0" max="3" min="3" style="0" width="10.99"/>
    <col collapsed="false" customWidth="true" hidden="false" outlineLevel="0" max="4" min="4" style="0" width="10.46"/>
    <col collapsed="false" customWidth="true" hidden="false" outlineLevel="0" max="5" min="5" style="0" width="3.82"/>
    <col collapsed="false" customWidth="true" hidden="false" outlineLevel="0" max="6" min="6" style="0" width="9.54"/>
    <col collapsed="false" customWidth="true" hidden="false" outlineLevel="0" max="7" min="7" style="0" width="29.63"/>
    <col collapsed="false" customWidth="true" hidden="false" outlineLevel="0" max="8" min="8" style="0" width="5.81"/>
    <col collapsed="false" customWidth="true" hidden="false" outlineLevel="0" max="10" min="9" style="0" width="15.18"/>
    <col collapsed="false" customWidth="true" hidden="false" outlineLevel="0" max="11" min="11" style="0" width="9.36"/>
    <col collapsed="false" customWidth="true" hidden="false" outlineLevel="0" max="12" min="12" style="0" width="19.18"/>
    <col collapsed="false" customWidth="true" hidden="false" outlineLevel="0" max="13" min="13" style="0" width="7.82"/>
    <col collapsed="false" customWidth="true" hidden="false" outlineLevel="0" max="14" min="14" style="0" width="9.36"/>
    <col collapsed="false" customWidth="true" hidden="false" outlineLevel="0" max="15" min="15" style="0" width="11.18"/>
    <col collapsed="false" customWidth="true" hidden="false" outlineLevel="0" max="16" min="16" style="0" width="28.99"/>
    <col collapsed="false" customWidth="true" hidden="false" outlineLevel="0" max="17" min="17" style="0" width="6.01"/>
    <col collapsed="false" customWidth="true" hidden="false" outlineLevel="0" max="1025" min="18" style="0" width="10.58"/>
  </cols>
  <sheetData>
    <row r="1" customFormat="false" ht="14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4.5" hidden="false" customHeight="false" outlineLevel="0" collapsed="false">
      <c r="A2" s="2" t="n">
        <v>300470086</v>
      </c>
      <c r="B2" s="0" t="s">
        <v>17</v>
      </c>
      <c r="C2" s="0" t="s">
        <v>18</v>
      </c>
      <c r="D2" s="3" t="n">
        <v>38058</v>
      </c>
      <c r="E2" s="0" t="s">
        <v>19</v>
      </c>
      <c r="F2" s="0" t="s">
        <v>20</v>
      </c>
      <c r="G2" s="0" t="s">
        <v>21</v>
      </c>
      <c r="H2" s="0" t="n">
        <v>97423</v>
      </c>
      <c r="I2" s="0" t="s">
        <v>22</v>
      </c>
      <c r="J2" s="0" t="s">
        <v>23</v>
      </c>
      <c r="K2" s="0" t="s">
        <v>24</v>
      </c>
      <c r="L2" s="0" t="s">
        <v>24</v>
      </c>
      <c r="P2" s="0" t="s">
        <v>25</v>
      </c>
      <c r="Q2" s="0" t="s">
        <v>26</v>
      </c>
    </row>
    <row r="3" customFormat="false" ht="14.5" hidden="false" customHeight="false" outlineLevel="0" collapsed="false">
      <c r="A3" s="2" t="n">
        <v>300470013</v>
      </c>
      <c r="B3" s="0" t="s">
        <v>27</v>
      </c>
      <c r="C3" s="0" t="s">
        <v>28</v>
      </c>
      <c r="D3" s="3" t="n">
        <v>38068</v>
      </c>
      <c r="E3" s="0" t="s">
        <v>19</v>
      </c>
      <c r="F3" s="0" t="s">
        <v>20</v>
      </c>
      <c r="G3" s="0" t="s">
        <v>21</v>
      </c>
      <c r="H3" s="0" t="n">
        <v>97423</v>
      </c>
      <c r="I3" s="0" t="s">
        <v>22</v>
      </c>
      <c r="J3" s="0" t="s">
        <v>23</v>
      </c>
      <c r="K3" s="0" t="s">
        <v>24</v>
      </c>
      <c r="L3" s="0" t="s">
        <v>24</v>
      </c>
      <c r="P3" s="0" t="s">
        <v>25</v>
      </c>
    </row>
    <row r="4" customFormat="false" ht="14.5" hidden="false" customHeight="false" outlineLevel="0" collapsed="false">
      <c r="A4" s="2" t="n">
        <v>130700069</v>
      </c>
      <c r="B4" s="0" t="s">
        <v>29</v>
      </c>
      <c r="C4" s="0" t="s">
        <v>30</v>
      </c>
      <c r="D4" s="3" t="n">
        <v>38211</v>
      </c>
      <c r="E4" s="0" t="s">
        <v>31</v>
      </c>
      <c r="F4" s="0" t="s">
        <v>20</v>
      </c>
      <c r="G4" s="0" t="s">
        <v>32</v>
      </c>
      <c r="H4" s="0" t="n">
        <v>1200</v>
      </c>
      <c r="I4" s="0" t="s">
        <v>33</v>
      </c>
      <c r="J4" s="0" t="n">
        <v>2</v>
      </c>
      <c r="K4" s="0" t="s">
        <v>24</v>
      </c>
      <c r="L4" s="0" t="s">
        <v>24</v>
      </c>
      <c r="P4" s="0" t="s">
        <v>25</v>
      </c>
    </row>
    <row r="5" customFormat="false" ht="14.5" hidden="false" customHeight="false" outlineLevel="0" collapsed="false">
      <c r="A5" s="2" t="n">
        <v>130700034</v>
      </c>
      <c r="B5" s="0" t="s">
        <v>34</v>
      </c>
      <c r="C5" s="0" t="s">
        <v>35</v>
      </c>
      <c r="D5" s="3" t="n">
        <v>38039</v>
      </c>
      <c r="E5" s="0" t="s">
        <v>31</v>
      </c>
      <c r="F5" s="0" t="s">
        <v>20</v>
      </c>
      <c r="G5" s="0" t="s">
        <v>32</v>
      </c>
      <c r="H5" s="0" t="n">
        <v>1200</v>
      </c>
      <c r="I5" s="0" t="s">
        <v>33</v>
      </c>
      <c r="J5" s="0" t="n">
        <v>2</v>
      </c>
      <c r="K5" s="0" t="s">
        <v>24</v>
      </c>
      <c r="L5" s="0" t="s">
        <v>24</v>
      </c>
      <c r="P5" s="0" t="s">
        <v>25</v>
      </c>
    </row>
    <row r="6" customFormat="false" ht="14.5" hidden="false" customHeight="false" outlineLevel="0" collapsed="false">
      <c r="A6" s="2" t="n">
        <v>130460085</v>
      </c>
      <c r="B6" s="0" t="s">
        <v>36</v>
      </c>
      <c r="C6" s="0" t="s">
        <v>37</v>
      </c>
      <c r="D6" s="3" t="n">
        <v>38630</v>
      </c>
      <c r="E6" s="0" t="s">
        <v>19</v>
      </c>
      <c r="F6" s="0" t="s">
        <v>20</v>
      </c>
      <c r="G6" s="0" t="s">
        <v>38</v>
      </c>
      <c r="H6" s="0" t="n">
        <v>1200</v>
      </c>
      <c r="I6" s="0" t="s">
        <v>39</v>
      </c>
      <c r="J6" s="0" t="n">
        <v>3</v>
      </c>
      <c r="K6" s="0" t="s">
        <v>24</v>
      </c>
      <c r="L6" s="0" t="s">
        <v>24</v>
      </c>
      <c r="P6" s="0" t="s">
        <v>25</v>
      </c>
    </row>
    <row r="7" customFormat="false" ht="14.5" hidden="false" customHeight="false" outlineLevel="0" collapsed="false">
      <c r="A7" s="2" t="n">
        <v>130460086</v>
      </c>
      <c r="B7" s="0" t="s">
        <v>40</v>
      </c>
      <c r="C7" s="0" t="s">
        <v>41</v>
      </c>
      <c r="D7" s="3" t="n">
        <v>38352</v>
      </c>
      <c r="E7" s="0" t="s">
        <v>19</v>
      </c>
      <c r="F7" s="0" t="s">
        <v>20</v>
      </c>
      <c r="G7" s="0" t="s">
        <v>38</v>
      </c>
      <c r="H7" s="0" t="n">
        <v>1200</v>
      </c>
      <c r="I7" s="0" t="s">
        <v>39</v>
      </c>
      <c r="J7" s="0" t="n">
        <v>3</v>
      </c>
      <c r="K7" s="0" t="s">
        <v>24</v>
      </c>
      <c r="L7" s="0" t="s">
        <v>24</v>
      </c>
      <c r="P7" s="0" t="s">
        <v>25</v>
      </c>
    </row>
    <row r="8" customFormat="false" ht="14.5" hidden="false" customHeight="false" outlineLevel="0" collapsed="false">
      <c r="A8" s="2" t="n">
        <v>257800006</v>
      </c>
      <c r="B8" s="0" t="s">
        <v>42</v>
      </c>
      <c r="C8" s="0" t="s">
        <v>43</v>
      </c>
      <c r="D8" s="3" t="n">
        <v>36921</v>
      </c>
      <c r="E8" s="0" t="s">
        <v>44</v>
      </c>
      <c r="F8" s="0" t="s">
        <v>45</v>
      </c>
      <c r="G8" s="0" t="s">
        <v>46</v>
      </c>
      <c r="H8" s="0" t="n">
        <v>65400</v>
      </c>
      <c r="I8" s="0" t="s">
        <v>47</v>
      </c>
      <c r="J8" s="0" t="n">
        <v>4</v>
      </c>
      <c r="K8" s="0" t="s">
        <v>24</v>
      </c>
      <c r="L8" s="0" t="s">
        <v>24</v>
      </c>
      <c r="P8" s="0" t="s">
        <v>48</v>
      </c>
    </row>
    <row r="9" customFormat="false" ht="14.5" hidden="false" customHeight="false" outlineLevel="0" collapsed="false">
      <c r="A9" s="2" t="n">
        <v>257800001</v>
      </c>
      <c r="B9" s="0" t="s">
        <v>49</v>
      </c>
      <c r="C9" s="0" t="s">
        <v>50</v>
      </c>
      <c r="D9" s="3" t="n">
        <v>36969</v>
      </c>
      <c r="E9" s="0" t="s">
        <v>44</v>
      </c>
      <c r="F9" s="0" t="s">
        <v>45</v>
      </c>
      <c r="G9" s="0" t="s">
        <v>46</v>
      </c>
      <c r="H9" s="0" t="n">
        <v>65400</v>
      </c>
      <c r="I9" s="0" t="s">
        <v>47</v>
      </c>
      <c r="J9" s="0" t="n">
        <v>4</v>
      </c>
      <c r="K9" s="0" t="s">
        <v>24</v>
      </c>
      <c r="L9" s="0" t="s">
        <v>24</v>
      </c>
      <c r="M9" s="0" t="n">
        <v>1601334</v>
      </c>
      <c r="N9" s="0" t="s">
        <v>51</v>
      </c>
      <c r="O9" s="0" t="s">
        <v>52</v>
      </c>
      <c r="P9" s="0" t="s">
        <v>48</v>
      </c>
    </row>
    <row r="10" customFormat="false" ht="14.5" hidden="false" customHeight="false" outlineLevel="0" collapsed="false">
      <c r="A10" s="2" t="n">
        <v>257800013</v>
      </c>
      <c r="B10" s="0" t="s">
        <v>53</v>
      </c>
      <c r="C10" s="0" t="s">
        <v>54</v>
      </c>
      <c r="D10" s="3" t="n">
        <v>36938</v>
      </c>
      <c r="E10" s="0" t="s">
        <v>55</v>
      </c>
      <c r="F10" s="0" t="s">
        <v>45</v>
      </c>
      <c r="G10" s="0" t="s">
        <v>46</v>
      </c>
      <c r="H10" s="0" t="n">
        <v>65400</v>
      </c>
      <c r="I10" s="0" t="s">
        <v>47</v>
      </c>
      <c r="J10" s="0" t="n">
        <v>4</v>
      </c>
      <c r="K10" s="0" t="s">
        <v>24</v>
      </c>
      <c r="L10" s="0" t="s">
        <v>24</v>
      </c>
      <c r="P10" s="0" t="s">
        <v>48</v>
      </c>
    </row>
    <row r="11" customFormat="false" ht="14.5" hidden="false" customHeight="false" outlineLevel="0" collapsed="false">
      <c r="A11" s="2" t="n">
        <v>257800005</v>
      </c>
      <c r="B11" s="0" t="s">
        <v>56</v>
      </c>
      <c r="C11" s="0" t="s">
        <v>57</v>
      </c>
      <c r="D11" s="3" t="n">
        <v>37107</v>
      </c>
      <c r="E11" s="0" t="s">
        <v>44</v>
      </c>
      <c r="F11" s="0" t="s">
        <v>45</v>
      </c>
      <c r="G11" s="0" t="s">
        <v>46</v>
      </c>
      <c r="H11" s="0" t="n">
        <v>65400</v>
      </c>
      <c r="I11" s="0" t="s">
        <v>47</v>
      </c>
      <c r="J11" s="0" t="n">
        <v>4</v>
      </c>
      <c r="K11" s="0" t="s">
        <v>24</v>
      </c>
      <c r="L11" s="0" t="s">
        <v>24</v>
      </c>
      <c r="M11" s="0" t="n">
        <v>1601335</v>
      </c>
      <c r="N11" s="0" t="s">
        <v>51</v>
      </c>
      <c r="O11" s="0" t="s">
        <v>58</v>
      </c>
      <c r="P11" s="0" t="s">
        <v>48</v>
      </c>
    </row>
    <row r="12" customFormat="false" ht="14.5" hidden="false" customHeight="false" outlineLevel="0" collapsed="false">
      <c r="A12" s="2" t="n">
        <v>104850080</v>
      </c>
      <c r="B12" s="0" t="s">
        <v>59</v>
      </c>
      <c r="C12" s="0" t="s">
        <v>60</v>
      </c>
      <c r="D12" s="3" t="n">
        <v>36787</v>
      </c>
      <c r="E12" s="0" t="s">
        <v>55</v>
      </c>
      <c r="F12" s="0" t="s">
        <v>61</v>
      </c>
      <c r="G12" s="0" t="s">
        <v>62</v>
      </c>
      <c r="H12" s="0" t="n">
        <v>73600</v>
      </c>
      <c r="I12" s="0" t="s">
        <v>63</v>
      </c>
      <c r="J12" s="0" t="n">
        <v>5</v>
      </c>
      <c r="K12" s="0" t="s">
        <v>24</v>
      </c>
      <c r="L12" s="0" t="s">
        <v>24</v>
      </c>
      <c r="P12" s="0" t="s">
        <v>48</v>
      </c>
    </row>
    <row r="13" customFormat="false" ht="14.5" hidden="false" customHeight="false" outlineLevel="0" collapsed="false">
      <c r="A13" s="2" t="n">
        <v>104850079</v>
      </c>
      <c r="B13" s="0" t="s">
        <v>64</v>
      </c>
      <c r="C13" s="0" t="s">
        <v>65</v>
      </c>
      <c r="D13" s="3" t="n">
        <v>36770</v>
      </c>
      <c r="E13" s="0" t="s">
        <v>44</v>
      </c>
      <c r="F13" s="0" t="s">
        <v>61</v>
      </c>
      <c r="G13" s="0" t="s">
        <v>62</v>
      </c>
      <c r="H13" s="0" t="n">
        <v>73600</v>
      </c>
      <c r="I13" s="0" t="s">
        <v>63</v>
      </c>
      <c r="J13" s="0" t="n">
        <v>5</v>
      </c>
      <c r="K13" s="0" t="s">
        <v>24</v>
      </c>
      <c r="L13" s="0" t="s">
        <v>24</v>
      </c>
      <c r="P13" s="0" t="s">
        <v>48</v>
      </c>
    </row>
    <row r="14" customFormat="false" ht="14.5" hidden="false" customHeight="false" outlineLevel="0" collapsed="false">
      <c r="A14" s="2" t="n">
        <v>301300045</v>
      </c>
      <c r="B14" s="0" t="s">
        <v>66</v>
      </c>
      <c r="C14" s="0" t="s">
        <v>67</v>
      </c>
      <c r="D14" s="3" t="n">
        <v>37947</v>
      </c>
      <c r="E14" s="0" t="s">
        <v>68</v>
      </c>
      <c r="F14" s="0" t="s">
        <v>45</v>
      </c>
      <c r="G14" s="0" t="s">
        <v>21</v>
      </c>
      <c r="H14" s="0" t="n">
        <v>97423</v>
      </c>
      <c r="I14" s="0" t="s">
        <v>22</v>
      </c>
      <c r="J14" s="0" t="n">
        <v>6</v>
      </c>
      <c r="K14" s="0" t="s">
        <v>24</v>
      </c>
      <c r="L14" s="0" t="s">
        <v>24</v>
      </c>
      <c r="P14" s="0" t="s">
        <v>48</v>
      </c>
      <c r="Q14" s="0" t="s">
        <v>69</v>
      </c>
    </row>
    <row r="15" customFormat="false" ht="14.5" hidden="false" customHeight="false" outlineLevel="0" collapsed="false">
      <c r="A15" s="2" t="n">
        <v>301300044</v>
      </c>
      <c r="B15" s="0" t="s">
        <v>70</v>
      </c>
      <c r="C15" s="0" t="s">
        <v>71</v>
      </c>
      <c r="D15" s="3" t="n">
        <v>37916</v>
      </c>
      <c r="E15" s="0" t="s">
        <v>68</v>
      </c>
      <c r="F15" s="0" t="s">
        <v>45</v>
      </c>
      <c r="G15" s="0" t="s">
        <v>21</v>
      </c>
      <c r="H15" s="0" t="n">
        <v>97423</v>
      </c>
      <c r="I15" s="0" t="s">
        <v>22</v>
      </c>
      <c r="J15" s="0" t="n">
        <v>6</v>
      </c>
      <c r="K15" s="0" t="s">
        <v>24</v>
      </c>
      <c r="L15" s="0" t="s">
        <v>24</v>
      </c>
      <c r="P15" s="0" t="s">
        <v>48</v>
      </c>
    </row>
    <row r="16" customFormat="false" ht="14.5" hidden="false" customHeight="false" outlineLevel="0" collapsed="false">
      <c r="A16" s="2" t="n">
        <v>301300046</v>
      </c>
      <c r="B16" s="0" t="s">
        <v>72</v>
      </c>
      <c r="C16" s="0" t="s">
        <v>73</v>
      </c>
      <c r="D16" s="3" t="n">
        <v>37673</v>
      </c>
      <c r="E16" s="0" t="s">
        <v>68</v>
      </c>
      <c r="F16" s="0" t="s">
        <v>45</v>
      </c>
      <c r="G16" s="0" t="s">
        <v>21</v>
      </c>
      <c r="H16" s="0" t="n">
        <v>97423</v>
      </c>
      <c r="I16" s="0" t="s">
        <v>22</v>
      </c>
      <c r="J16" s="0" t="n">
        <v>6</v>
      </c>
      <c r="K16" s="0" t="s">
        <v>24</v>
      </c>
      <c r="L16" s="0" t="s">
        <v>24</v>
      </c>
      <c r="P16" s="0" t="s">
        <v>48</v>
      </c>
      <c r="Q16" s="0" t="s">
        <v>74</v>
      </c>
    </row>
    <row r="17" customFormat="false" ht="14.5" hidden="false" customHeight="false" outlineLevel="0" collapsed="false">
      <c r="A17" s="2" t="n">
        <v>301300033</v>
      </c>
      <c r="B17" s="0" t="s">
        <v>75</v>
      </c>
      <c r="C17" s="0" t="s">
        <v>76</v>
      </c>
      <c r="D17" s="3" t="n">
        <v>37963</v>
      </c>
      <c r="E17" s="0" t="s">
        <v>68</v>
      </c>
      <c r="F17" s="0" t="s">
        <v>45</v>
      </c>
      <c r="G17" s="0" t="s">
        <v>21</v>
      </c>
      <c r="H17" s="0" t="n">
        <v>97423</v>
      </c>
      <c r="I17" s="0" t="s">
        <v>22</v>
      </c>
      <c r="J17" s="0" t="n">
        <v>6</v>
      </c>
      <c r="K17" s="0" t="s">
        <v>24</v>
      </c>
      <c r="L17" s="0" t="s">
        <v>24</v>
      </c>
      <c r="P17" s="0" t="s">
        <v>77</v>
      </c>
      <c r="Q17" s="0" t="s">
        <v>78</v>
      </c>
    </row>
    <row r="18" customFormat="false" ht="14.5" hidden="false" customHeight="false" outlineLevel="0" collapsed="false">
      <c r="A18" s="2" t="n">
        <v>301300042</v>
      </c>
      <c r="B18" s="0" t="s">
        <v>79</v>
      </c>
      <c r="C18" s="0" t="s">
        <v>80</v>
      </c>
      <c r="D18" s="3" t="n">
        <v>36984</v>
      </c>
      <c r="E18" s="0" t="s">
        <v>44</v>
      </c>
      <c r="F18" s="0" t="s">
        <v>45</v>
      </c>
      <c r="G18" s="0" t="s">
        <v>21</v>
      </c>
      <c r="H18" s="0" t="n">
        <v>97423</v>
      </c>
      <c r="I18" s="0" t="s">
        <v>22</v>
      </c>
      <c r="J18" s="0" t="n">
        <v>7</v>
      </c>
      <c r="K18" s="0" t="s">
        <v>81</v>
      </c>
      <c r="L18" s="0" t="s">
        <v>24</v>
      </c>
      <c r="P18" s="0" t="s">
        <v>77</v>
      </c>
      <c r="Q18" s="0" t="s">
        <v>82</v>
      </c>
    </row>
    <row r="19" customFormat="false" ht="14.5" hidden="false" customHeight="false" outlineLevel="0" collapsed="false">
      <c r="A19" s="2" t="n">
        <v>301300043</v>
      </c>
      <c r="B19" s="0" t="s">
        <v>83</v>
      </c>
      <c r="C19" s="0" t="s">
        <v>84</v>
      </c>
      <c r="D19" s="3" t="n">
        <v>37587</v>
      </c>
      <c r="E19" s="0" t="s">
        <v>68</v>
      </c>
      <c r="F19" s="0" t="s">
        <v>45</v>
      </c>
      <c r="G19" s="0" t="s">
        <v>21</v>
      </c>
      <c r="H19" s="0" t="n">
        <v>97423</v>
      </c>
      <c r="I19" s="0" t="s">
        <v>22</v>
      </c>
      <c r="J19" s="0" t="n">
        <v>7</v>
      </c>
      <c r="K19" s="0" t="s">
        <v>81</v>
      </c>
      <c r="L19" s="0" t="s">
        <v>24</v>
      </c>
      <c r="P19" s="0" t="s">
        <v>77</v>
      </c>
      <c r="Q19" s="0" t="s">
        <v>85</v>
      </c>
    </row>
    <row r="20" customFormat="false" ht="14.5" hidden="false" customHeight="false" outlineLevel="0" collapsed="false">
      <c r="A20" s="2" t="n">
        <v>63220018</v>
      </c>
      <c r="B20" s="0" t="s">
        <v>86</v>
      </c>
      <c r="C20" s="0" t="s">
        <v>87</v>
      </c>
      <c r="D20" s="3" t="n">
        <v>37650</v>
      </c>
      <c r="E20" s="0" t="s">
        <v>68</v>
      </c>
      <c r="F20" s="0" t="s">
        <v>61</v>
      </c>
      <c r="G20" s="0" t="s">
        <v>88</v>
      </c>
      <c r="H20" s="0" t="n">
        <v>43000</v>
      </c>
      <c r="I20" s="0" t="s">
        <v>89</v>
      </c>
      <c r="J20" s="0" t="n">
        <v>8</v>
      </c>
      <c r="K20" s="0" t="s">
        <v>81</v>
      </c>
      <c r="L20" s="0" t="s">
        <v>24</v>
      </c>
      <c r="P20" s="0" t="s">
        <v>77</v>
      </c>
    </row>
    <row r="21" customFormat="false" ht="14.5" hidden="false" customHeight="false" outlineLevel="0" collapsed="false">
      <c r="A21" s="2" t="n">
        <v>63220001</v>
      </c>
      <c r="B21" s="0" t="s">
        <v>90</v>
      </c>
      <c r="C21" s="0" t="s">
        <v>91</v>
      </c>
      <c r="D21" s="3" t="n">
        <v>37200</v>
      </c>
      <c r="E21" s="0" t="s">
        <v>44</v>
      </c>
      <c r="F21" s="0" t="s">
        <v>61</v>
      </c>
      <c r="G21" s="0" t="s">
        <v>88</v>
      </c>
      <c r="H21" s="0" t="n">
        <v>43000</v>
      </c>
      <c r="I21" s="0" t="s">
        <v>89</v>
      </c>
      <c r="J21" s="0" t="n">
        <v>8</v>
      </c>
      <c r="K21" s="0" t="s">
        <v>81</v>
      </c>
      <c r="L21" s="0" t="s">
        <v>24</v>
      </c>
      <c r="P21" s="0" t="s">
        <v>77</v>
      </c>
    </row>
    <row r="22" customFormat="false" ht="14.5" hidden="false" customHeight="false" outlineLevel="0" collapsed="false">
      <c r="A22" s="2" t="n">
        <v>63220014</v>
      </c>
      <c r="B22" s="0" t="s">
        <v>92</v>
      </c>
      <c r="C22" s="0" t="s">
        <v>93</v>
      </c>
      <c r="D22" s="3" t="n">
        <v>37346</v>
      </c>
      <c r="E22" s="0" t="s">
        <v>94</v>
      </c>
      <c r="F22" s="0" t="s">
        <v>61</v>
      </c>
      <c r="G22" s="0" t="s">
        <v>88</v>
      </c>
      <c r="H22" s="0" t="n">
        <v>43000</v>
      </c>
      <c r="I22" s="0" t="s">
        <v>89</v>
      </c>
      <c r="J22" s="0" t="n">
        <v>8</v>
      </c>
      <c r="K22" s="0" t="s">
        <v>81</v>
      </c>
      <c r="L22" s="0" t="s">
        <v>24</v>
      </c>
      <c r="P22" s="0" t="s">
        <v>77</v>
      </c>
    </row>
  </sheetData>
  <autoFilter ref="A1:Q2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4.5" zeroHeight="false" outlineLevelRow="0" outlineLevelCol="0"/>
  <cols>
    <col collapsed="false" customWidth="true" hidden="false" outlineLevel="0" max="1" min="1" style="0" width="9.82"/>
    <col collapsed="false" customWidth="true" hidden="false" outlineLevel="0" max="2" min="2" style="0" width="19.64"/>
    <col collapsed="false" customWidth="true" hidden="false" outlineLevel="0" max="3" min="3" style="0" width="10.99"/>
    <col collapsed="false" customWidth="true" hidden="false" outlineLevel="0" max="4" min="4" style="0" width="4.36"/>
    <col collapsed="false" customWidth="true" hidden="false" outlineLevel="0" max="5" min="5" style="0" width="29.63"/>
    <col collapsed="false" customWidth="true" hidden="false" outlineLevel="0" max="7" min="6" style="0" width="15.18"/>
    <col collapsed="false" customWidth="true" hidden="false" outlineLevel="0" max="8" min="8" style="0" width="9.36"/>
    <col collapsed="false" customWidth="true" hidden="false" outlineLevel="0" max="9" min="9" style="0" width="19.18"/>
    <col collapsed="false" customWidth="true" hidden="false" outlineLevel="0" max="10" min="10" style="0" width="7.82"/>
    <col collapsed="false" customWidth="true" hidden="false" outlineLevel="0" max="11" min="11" style="0" width="9.36"/>
    <col collapsed="false" customWidth="true" hidden="false" outlineLevel="0" max="12" min="12" style="0" width="11.18"/>
    <col collapsed="false" customWidth="true" hidden="false" outlineLevel="0" max="13" min="13" style="0" width="28.99"/>
    <col collapsed="false" customWidth="true" hidden="false" outlineLevel="0" max="14" min="14" style="0" width="6.01"/>
    <col collapsed="false" customWidth="true" hidden="false" outlineLevel="0" max="1025" min="15" style="0" width="10.58"/>
  </cols>
  <sheetData>
    <row r="1" customFormat="false" ht="14.5" hidden="false" customHeight="false" outlineLevel="0" collapsed="false">
      <c r="A1" s="1" t="s">
        <v>95</v>
      </c>
      <c r="B1" s="1" t="s">
        <v>1</v>
      </c>
      <c r="C1" s="1" t="s">
        <v>2</v>
      </c>
      <c r="D1" s="1" t="s">
        <v>4</v>
      </c>
      <c r="E1" s="1" t="s">
        <v>6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</row>
    <row r="2" customFormat="false" ht="14.5" hidden="false" customHeight="false" outlineLevel="0" collapsed="false">
      <c r="A2" s="2" t="s">
        <v>96</v>
      </c>
      <c r="B2" s="0" t="s">
        <v>97</v>
      </c>
      <c r="C2" s="0" t="s">
        <v>98</v>
      </c>
      <c r="D2" s="0" t="s">
        <v>99</v>
      </c>
      <c r="E2" s="0" t="s">
        <v>100</v>
      </c>
      <c r="F2" s="0" t="s">
        <v>39</v>
      </c>
      <c r="G2" s="0" t="n">
        <v>1</v>
      </c>
    </row>
    <row r="3" customFormat="false" ht="14.5" hidden="false" customHeight="false" outlineLevel="0" collapsed="false">
      <c r="A3" s="2" t="s">
        <v>96</v>
      </c>
      <c r="B3" s="0" t="s">
        <v>101</v>
      </c>
      <c r="C3" s="0" t="s">
        <v>102</v>
      </c>
      <c r="D3" s="0" t="s">
        <v>99</v>
      </c>
      <c r="E3" s="0" t="s">
        <v>100</v>
      </c>
      <c r="F3" s="0" t="s">
        <v>39</v>
      </c>
      <c r="G3" s="0" t="n">
        <v>1</v>
      </c>
    </row>
    <row r="4" customFormat="false" ht="14.5" hidden="false" customHeight="false" outlineLevel="0" collapsed="false">
      <c r="A4" s="2" t="s">
        <v>96</v>
      </c>
      <c r="B4" s="0" t="s">
        <v>103</v>
      </c>
      <c r="C4" s="0" t="s">
        <v>104</v>
      </c>
      <c r="D4" s="0" t="s">
        <v>99</v>
      </c>
      <c r="E4" s="0" t="s">
        <v>100</v>
      </c>
      <c r="F4" s="0" t="s">
        <v>39</v>
      </c>
      <c r="G4" s="0" t="n">
        <v>1</v>
      </c>
    </row>
    <row r="5" customFormat="false" ht="14.5" hidden="false" customHeight="false" outlineLevel="0" collapsed="false">
      <c r="A5" s="2" t="s">
        <v>96</v>
      </c>
      <c r="B5" s="0" t="s">
        <v>105</v>
      </c>
      <c r="C5" s="0" t="s">
        <v>106</v>
      </c>
      <c r="D5" s="0" t="s">
        <v>99</v>
      </c>
      <c r="E5" s="0" t="s">
        <v>107</v>
      </c>
      <c r="F5" s="0" t="s">
        <v>108</v>
      </c>
      <c r="G5" s="0" t="n">
        <v>2</v>
      </c>
    </row>
    <row r="6" customFormat="false" ht="14.5" hidden="false" customHeight="false" outlineLevel="0" collapsed="false">
      <c r="A6" s="2" t="s">
        <v>96</v>
      </c>
      <c r="B6" s="0" t="s">
        <v>109</v>
      </c>
      <c r="C6" s="0" t="s">
        <v>76</v>
      </c>
      <c r="D6" s="0" t="s">
        <v>99</v>
      </c>
      <c r="E6" s="0" t="s">
        <v>107</v>
      </c>
      <c r="F6" s="0" t="s">
        <v>108</v>
      </c>
      <c r="G6" s="0" t="n">
        <v>2</v>
      </c>
    </row>
    <row r="7" customFormat="false" ht="14.5" hidden="false" customHeight="false" outlineLevel="0" collapsed="false">
      <c r="A7" s="2" t="s">
        <v>96</v>
      </c>
      <c r="B7" s="0" t="s">
        <v>110</v>
      </c>
      <c r="C7" s="0" t="s">
        <v>111</v>
      </c>
      <c r="D7" s="0" t="s">
        <v>99</v>
      </c>
      <c r="E7" s="0" t="s">
        <v>112</v>
      </c>
      <c r="F7" s="0" t="s">
        <v>113</v>
      </c>
      <c r="G7" s="0" t="n">
        <v>3</v>
      </c>
    </row>
    <row r="8" customFormat="false" ht="14.5" hidden="false" customHeight="false" outlineLevel="0" collapsed="false">
      <c r="A8" s="2" t="s">
        <v>96</v>
      </c>
      <c r="B8" s="0" t="s">
        <v>110</v>
      </c>
      <c r="C8" s="0" t="s">
        <v>114</v>
      </c>
      <c r="D8" s="0" t="s">
        <v>99</v>
      </c>
      <c r="E8" s="0" t="s">
        <v>112</v>
      </c>
      <c r="F8" s="0" t="s">
        <v>113</v>
      </c>
      <c r="G8" s="0" t="n">
        <v>3</v>
      </c>
    </row>
    <row r="9" customFormat="false" ht="14.5" hidden="false" customHeight="false" outlineLevel="0" collapsed="false">
      <c r="A9" s="2" t="s">
        <v>96</v>
      </c>
      <c r="B9" s="0" t="s">
        <v>115</v>
      </c>
      <c r="C9" s="0" t="s">
        <v>116</v>
      </c>
      <c r="D9" s="0" t="s">
        <v>117</v>
      </c>
      <c r="E9" s="0" t="s">
        <v>100</v>
      </c>
      <c r="F9" s="0" t="s">
        <v>39</v>
      </c>
      <c r="G9" s="0" t="n">
        <v>4</v>
      </c>
    </row>
    <row r="10" customFormat="false" ht="14.5" hidden="false" customHeight="false" outlineLevel="0" collapsed="false">
      <c r="A10" s="2" t="s">
        <v>96</v>
      </c>
      <c r="B10" s="0" t="s">
        <v>118</v>
      </c>
      <c r="C10" s="0" t="s">
        <v>119</v>
      </c>
      <c r="D10" s="0" t="s">
        <v>117</v>
      </c>
      <c r="E10" s="0" t="s">
        <v>100</v>
      </c>
      <c r="F10" s="0" t="s">
        <v>39</v>
      </c>
      <c r="G10" s="0" t="n">
        <v>4</v>
      </c>
    </row>
    <row r="11" customFormat="false" ht="14.5" hidden="false" customHeight="false" outlineLevel="0" collapsed="false">
      <c r="A11" s="2" t="s">
        <v>96</v>
      </c>
      <c r="B11" s="0" t="s">
        <v>120</v>
      </c>
      <c r="C11" s="0" t="s">
        <v>121</v>
      </c>
      <c r="D11" s="0" t="s">
        <v>117</v>
      </c>
      <c r="E11" s="0" t="s">
        <v>100</v>
      </c>
      <c r="F11" s="0" t="s">
        <v>39</v>
      </c>
      <c r="G11" s="0" t="n">
        <v>4</v>
      </c>
    </row>
    <row r="12" customFormat="false" ht="14.5" hidden="false" customHeight="false" outlineLevel="0" collapsed="false">
      <c r="A12" s="2" t="s">
        <v>96</v>
      </c>
      <c r="B12" s="0" t="s">
        <v>122</v>
      </c>
      <c r="C12" s="0" t="s">
        <v>123</v>
      </c>
      <c r="D12" s="0" t="s">
        <v>117</v>
      </c>
      <c r="E12" s="0" t="s">
        <v>100</v>
      </c>
      <c r="F12" s="0" t="s">
        <v>39</v>
      </c>
      <c r="G12" s="0" t="n">
        <v>4</v>
      </c>
    </row>
    <row r="13" customFormat="false" ht="14.5" hidden="false" customHeight="false" outlineLevel="0" collapsed="false">
      <c r="A13" s="2" t="s">
        <v>96</v>
      </c>
      <c r="B13" s="0" t="s">
        <v>124</v>
      </c>
      <c r="C13" s="0" t="s">
        <v>125</v>
      </c>
      <c r="D13" s="0" t="s">
        <v>117</v>
      </c>
      <c r="E13" s="0" t="s">
        <v>107</v>
      </c>
      <c r="F13" s="0" t="s">
        <v>108</v>
      </c>
      <c r="G13" s="0" t="n">
        <v>5</v>
      </c>
    </row>
    <row r="14" customFormat="false" ht="14.5" hidden="false" customHeight="false" outlineLevel="0" collapsed="false">
      <c r="A14" s="2" t="s">
        <v>96</v>
      </c>
      <c r="B14" s="0" t="s">
        <v>126</v>
      </c>
      <c r="C14" s="0" t="s">
        <v>37</v>
      </c>
      <c r="D14" s="0" t="s">
        <v>117</v>
      </c>
      <c r="E14" s="0" t="s">
        <v>107</v>
      </c>
      <c r="F14" s="0" t="s">
        <v>108</v>
      </c>
      <c r="G14" s="0" t="n">
        <v>5</v>
      </c>
    </row>
    <row r="15" customFormat="false" ht="14.5" hidden="false" customHeight="false" outlineLevel="0" collapsed="false">
      <c r="A15" s="2" t="s">
        <v>96</v>
      </c>
      <c r="B15" s="0" t="s">
        <v>127</v>
      </c>
      <c r="C15" s="0" t="s">
        <v>114</v>
      </c>
      <c r="D15" s="0" t="s">
        <v>117</v>
      </c>
      <c r="E15" s="0" t="s">
        <v>128</v>
      </c>
      <c r="F15" s="0" t="s">
        <v>129</v>
      </c>
      <c r="G15" s="0" t="n">
        <v>6</v>
      </c>
    </row>
    <row r="16" customFormat="false" ht="14.5" hidden="false" customHeight="false" outlineLevel="0" collapsed="false">
      <c r="A16" s="2" t="s">
        <v>96</v>
      </c>
      <c r="B16" s="0" t="s">
        <v>130</v>
      </c>
      <c r="C16" s="0" t="s">
        <v>131</v>
      </c>
      <c r="D16" s="0" t="s">
        <v>117</v>
      </c>
      <c r="E16" s="0" t="s">
        <v>128</v>
      </c>
      <c r="F16" s="0" t="s">
        <v>129</v>
      </c>
      <c r="G16" s="0" t="n">
        <v>6</v>
      </c>
    </row>
  </sheetData>
  <autoFilter ref="A1:N1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14" activeCellId="0" sqref="R14"/>
    </sheetView>
  </sheetViews>
  <sheetFormatPr defaultRowHeight="14.5" zeroHeight="false" outlineLevelRow="0" outlineLevelCol="0"/>
  <cols>
    <col collapsed="false" customWidth="true" hidden="false" outlineLevel="0" max="1" min="1" style="4" width="5.17"/>
    <col collapsed="false" customWidth="true" hidden="false" outlineLevel="0" max="2" min="2" style="4" width="5.45"/>
    <col collapsed="false" customWidth="false" hidden="false" outlineLevel="0" max="3" min="3" style="5" width="11.45"/>
    <col collapsed="false" customWidth="true" hidden="false" outlineLevel="0" max="4" min="4" style="5" width="13.36"/>
    <col collapsed="false" customWidth="true" hidden="false" outlineLevel="0" max="5" min="5" style="5" width="10.99"/>
    <col collapsed="false" customWidth="true" hidden="false" outlineLevel="0" max="6" min="6" style="5" width="11.18"/>
    <col collapsed="false" customWidth="true" hidden="false" outlineLevel="0" max="7" min="7" style="5" width="11.82"/>
    <col collapsed="false" customWidth="true" hidden="false" outlineLevel="0" max="8" min="8" style="5" width="16.09"/>
    <col collapsed="false" customWidth="true" hidden="false" outlineLevel="0" max="9" min="9" style="5" width="15.18"/>
    <col collapsed="false" customWidth="true" hidden="true" outlineLevel="0" max="11" min="10" style="5" width="15.45"/>
    <col collapsed="false" customWidth="false" hidden="true" outlineLevel="0" max="13" min="12" style="5" width="11.52"/>
    <col collapsed="false" customWidth="true" hidden="false" outlineLevel="0" max="18" min="14" style="6" width="10.91"/>
    <col collapsed="false" customWidth="true" hidden="false" outlineLevel="0" max="1025" min="19" style="5" width="10.91"/>
  </cols>
  <sheetData>
    <row r="1" s="6" customFormat="true" ht="15" hidden="false" customHeight="false" outlineLevel="0" collapsed="false">
      <c r="A1" s="7" t="s">
        <v>132</v>
      </c>
      <c r="B1" s="8" t="s">
        <v>133</v>
      </c>
      <c r="C1" s="9" t="s">
        <v>0</v>
      </c>
      <c r="D1" s="9" t="s">
        <v>1</v>
      </c>
      <c r="E1" s="9" t="s">
        <v>2</v>
      </c>
      <c r="F1" s="9" t="s">
        <v>9</v>
      </c>
      <c r="G1" s="9" t="s">
        <v>5</v>
      </c>
      <c r="H1" s="9" t="s">
        <v>6</v>
      </c>
      <c r="I1" s="9" t="s">
        <v>8</v>
      </c>
      <c r="J1" s="9" t="s">
        <v>134</v>
      </c>
      <c r="K1" s="9" t="s">
        <v>135</v>
      </c>
      <c r="L1" s="9" t="s">
        <v>136</v>
      </c>
      <c r="M1" s="9" t="s">
        <v>137</v>
      </c>
      <c r="N1" s="9" t="s">
        <v>138</v>
      </c>
      <c r="O1" s="9" t="s">
        <v>139</v>
      </c>
      <c r="P1" s="9" t="s">
        <v>140</v>
      </c>
      <c r="Q1" s="9" t="s">
        <v>141</v>
      </c>
      <c r="R1" s="10" t="s">
        <v>142</v>
      </c>
    </row>
    <row r="2" customFormat="false" ht="14.5" hidden="false" customHeight="false" outlineLevel="0" collapsed="false">
      <c r="A2" s="11" t="n">
        <v>1</v>
      </c>
      <c r="B2" s="12"/>
      <c r="C2" s="13" t="n">
        <v>130700069</v>
      </c>
      <c r="D2" s="13" t="s">
        <v>29</v>
      </c>
      <c r="E2" s="13" t="s">
        <v>30</v>
      </c>
      <c r="F2" s="13" t="s">
        <v>143</v>
      </c>
      <c r="G2" s="13" t="s">
        <v>20</v>
      </c>
      <c r="H2" s="13" t="s">
        <v>32</v>
      </c>
      <c r="I2" s="13" t="s">
        <v>33</v>
      </c>
      <c r="J2" s="13" t="n">
        <v>43</v>
      </c>
      <c r="K2" s="13" t="n">
        <v>20</v>
      </c>
      <c r="L2" s="13" t="n">
        <v>32</v>
      </c>
      <c r="M2" s="13" t="n">
        <f aca="false">SUM(J2:L2)</f>
        <v>95</v>
      </c>
      <c r="N2" s="14" t="n">
        <f aca="false">M2/3</f>
        <v>31.6666666666667</v>
      </c>
      <c r="O2" s="15" t="n">
        <v>18</v>
      </c>
      <c r="P2" s="15" t="n">
        <v>15.8</v>
      </c>
      <c r="Q2" s="14" t="n">
        <f aca="false">SUM(N2:P2)</f>
        <v>65.4666666666667</v>
      </c>
      <c r="R2" s="16" t="n">
        <v>136.766666666667</v>
      </c>
    </row>
    <row r="3" customFormat="false" ht="15" hidden="false" customHeight="false" outlineLevel="0" collapsed="false">
      <c r="A3" s="17" t="n">
        <v>1</v>
      </c>
      <c r="B3" s="18"/>
      <c r="C3" s="19" t="n">
        <v>130700034</v>
      </c>
      <c r="D3" s="19" t="s">
        <v>34</v>
      </c>
      <c r="E3" s="19" t="s">
        <v>35</v>
      </c>
      <c r="F3" s="19" t="s">
        <v>143</v>
      </c>
      <c r="G3" s="19" t="s">
        <v>20</v>
      </c>
      <c r="H3" s="19" t="s">
        <v>32</v>
      </c>
      <c r="I3" s="19" t="s">
        <v>33</v>
      </c>
      <c r="J3" s="19" t="n">
        <v>48</v>
      </c>
      <c r="K3" s="19" t="n">
        <v>18</v>
      </c>
      <c r="L3" s="19" t="n">
        <v>36</v>
      </c>
      <c r="M3" s="19" t="n">
        <f aca="false">SUM(J3:L3)</f>
        <v>102</v>
      </c>
      <c r="N3" s="20" t="n">
        <f aca="false">M3/3</f>
        <v>34</v>
      </c>
      <c r="O3" s="21" t="n">
        <v>20</v>
      </c>
      <c r="P3" s="21" t="n">
        <v>17.3</v>
      </c>
      <c r="Q3" s="20" t="n">
        <f aca="false">SUM(N3:P3)</f>
        <v>71.3</v>
      </c>
      <c r="R3" s="22" t="n">
        <v>136.766666666667</v>
      </c>
    </row>
    <row r="4" customFormat="false" ht="14.5" hidden="false" customHeight="false" outlineLevel="0" collapsed="false">
      <c r="A4" s="23"/>
      <c r="B4" s="24" t="n">
        <v>1</v>
      </c>
      <c r="C4" s="25" t="s">
        <v>96</v>
      </c>
      <c r="D4" s="25" t="s">
        <v>97</v>
      </c>
      <c r="E4" s="25" t="s">
        <v>98</v>
      </c>
      <c r="F4" s="25" t="s">
        <v>144</v>
      </c>
      <c r="G4" s="25" t="s">
        <v>99</v>
      </c>
      <c r="H4" s="25" t="s">
        <v>100</v>
      </c>
      <c r="I4" s="25" t="s">
        <v>39</v>
      </c>
      <c r="J4" s="25" t="n">
        <v>42</v>
      </c>
      <c r="K4" s="25" t="n">
        <v>19</v>
      </c>
      <c r="L4" s="25" t="n">
        <v>34</v>
      </c>
      <c r="M4" s="25" t="n">
        <f aca="false">SUM(J4:L4)</f>
        <v>95</v>
      </c>
      <c r="N4" s="26" t="n">
        <f aca="false">M4/3</f>
        <v>31.6666666666667</v>
      </c>
      <c r="O4" s="27" t="n">
        <v>16</v>
      </c>
      <c r="P4" s="27" t="n">
        <v>15.6</v>
      </c>
      <c r="Q4" s="28" t="n">
        <f aca="false">SUM(N4:P4)</f>
        <v>63.2666666666667</v>
      </c>
      <c r="R4" s="29" t="n">
        <v>133.966666666667</v>
      </c>
    </row>
    <row r="5" customFormat="false" ht="14.5" hidden="false" customHeight="false" outlineLevel="0" collapsed="false">
      <c r="A5" s="30"/>
      <c r="B5" s="31" t="n">
        <v>1</v>
      </c>
      <c r="C5" s="32" t="s">
        <v>96</v>
      </c>
      <c r="D5" s="32" t="s">
        <v>101</v>
      </c>
      <c r="E5" s="32" t="s">
        <v>102</v>
      </c>
      <c r="F5" s="32" t="s">
        <v>144</v>
      </c>
      <c r="G5" s="32" t="s">
        <v>99</v>
      </c>
      <c r="H5" s="32" t="s">
        <v>100</v>
      </c>
      <c r="I5" s="32" t="s">
        <v>39</v>
      </c>
      <c r="J5" s="32" t="n">
        <v>41</v>
      </c>
      <c r="K5" s="32" t="n">
        <v>17</v>
      </c>
      <c r="L5" s="32" t="n">
        <v>32.5</v>
      </c>
      <c r="M5" s="32" t="n">
        <f aca="false">SUM(J5:L5)</f>
        <v>90.5</v>
      </c>
      <c r="N5" s="33" t="n">
        <f aca="false">M5/3</f>
        <v>30.1666666666667</v>
      </c>
      <c r="O5" s="34" t="n">
        <v>14</v>
      </c>
      <c r="P5" s="34" t="n">
        <v>13</v>
      </c>
      <c r="Q5" s="33" t="n">
        <f aca="false">SUM(N5:P5)</f>
        <v>57.1666666666667</v>
      </c>
      <c r="R5" s="35" t="n">
        <v>133.966666666667</v>
      </c>
    </row>
    <row r="6" customFormat="false" ht="15" hidden="false" customHeight="false" outlineLevel="0" collapsed="false">
      <c r="A6" s="36"/>
      <c r="B6" s="37" t="n">
        <v>1</v>
      </c>
      <c r="C6" s="38" t="s">
        <v>96</v>
      </c>
      <c r="D6" s="38" t="s">
        <v>103</v>
      </c>
      <c r="E6" s="38" t="s">
        <v>104</v>
      </c>
      <c r="F6" s="38" t="s">
        <v>144</v>
      </c>
      <c r="G6" s="38" t="s">
        <v>99</v>
      </c>
      <c r="H6" s="38" t="s">
        <v>100</v>
      </c>
      <c r="I6" s="38" t="s">
        <v>39</v>
      </c>
      <c r="J6" s="38" t="n">
        <v>48</v>
      </c>
      <c r="K6" s="38" t="n">
        <v>19</v>
      </c>
      <c r="L6" s="38" t="n">
        <v>38</v>
      </c>
      <c r="M6" s="38" t="n">
        <f aca="false">SUM(J6:L6)</f>
        <v>105</v>
      </c>
      <c r="N6" s="39" t="n">
        <f aca="false">M6/3</f>
        <v>35</v>
      </c>
      <c r="O6" s="40" t="n">
        <v>20</v>
      </c>
      <c r="P6" s="40" t="n">
        <v>15.7</v>
      </c>
      <c r="Q6" s="41" t="n">
        <f aca="false">SUM(N6:P6)</f>
        <v>70.7</v>
      </c>
      <c r="R6" s="42" t="n">
        <v>133.966666666667</v>
      </c>
    </row>
    <row r="7" customFormat="false" ht="14.5" hidden="false" customHeight="false" outlineLevel="0" collapsed="false">
      <c r="A7" s="23"/>
      <c r="B7" s="24" t="n">
        <v>2</v>
      </c>
      <c r="C7" s="25" t="s">
        <v>96</v>
      </c>
      <c r="D7" s="25" t="s">
        <v>105</v>
      </c>
      <c r="E7" s="25" t="s">
        <v>106</v>
      </c>
      <c r="F7" s="25" t="s">
        <v>145</v>
      </c>
      <c r="G7" s="25" t="s">
        <v>99</v>
      </c>
      <c r="H7" s="25" t="s">
        <v>107</v>
      </c>
      <c r="I7" s="25" t="s">
        <v>108</v>
      </c>
      <c r="J7" s="25" t="n">
        <v>51</v>
      </c>
      <c r="K7" s="25" t="n">
        <v>18.5</v>
      </c>
      <c r="L7" s="25" t="n">
        <v>33</v>
      </c>
      <c r="M7" s="25" t="n">
        <f aca="false">SUM(J7:L7)</f>
        <v>102.5</v>
      </c>
      <c r="N7" s="28" t="n">
        <f aca="false">M7/3</f>
        <v>34.1666666666667</v>
      </c>
      <c r="O7" s="43" t="n">
        <v>17</v>
      </c>
      <c r="P7" s="43" t="n">
        <v>14</v>
      </c>
      <c r="Q7" s="28" t="n">
        <f aca="false">SUM(N7:P7)</f>
        <v>65.1666666666667</v>
      </c>
      <c r="R7" s="29" t="n">
        <v>133.166666666667</v>
      </c>
    </row>
    <row r="8" customFormat="false" ht="15" hidden="false" customHeight="false" outlineLevel="0" collapsed="false">
      <c r="A8" s="36"/>
      <c r="B8" s="37" t="n">
        <v>2</v>
      </c>
      <c r="C8" s="38" t="s">
        <v>96</v>
      </c>
      <c r="D8" s="38" t="s">
        <v>109</v>
      </c>
      <c r="E8" s="38" t="s">
        <v>76</v>
      </c>
      <c r="F8" s="38" t="s">
        <v>145</v>
      </c>
      <c r="G8" s="38" t="s">
        <v>99</v>
      </c>
      <c r="H8" s="38" t="s">
        <v>107</v>
      </c>
      <c r="I8" s="38" t="s">
        <v>108</v>
      </c>
      <c r="J8" s="38" t="n">
        <v>49</v>
      </c>
      <c r="K8" s="38" t="n">
        <v>18</v>
      </c>
      <c r="L8" s="38" t="n">
        <v>33.5</v>
      </c>
      <c r="M8" s="38" t="n">
        <f aca="false">SUM(J8:L8)</f>
        <v>100.5</v>
      </c>
      <c r="N8" s="41" t="n">
        <f aca="false">M8/3</f>
        <v>33.5</v>
      </c>
      <c r="O8" s="44" t="n">
        <v>20</v>
      </c>
      <c r="P8" s="44" t="n">
        <v>14.5</v>
      </c>
      <c r="Q8" s="41" t="n">
        <f aca="false">SUM(N8:P8)</f>
        <v>68</v>
      </c>
      <c r="R8" s="42" t="n">
        <v>133.166666666667</v>
      </c>
    </row>
    <row r="9" customFormat="false" ht="14.5" hidden="false" customHeight="false" outlineLevel="0" collapsed="false">
      <c r="A9" s="11" t="n">
        <v>2</v>
      </c>
      <c r="B9" s="12"/>
      <c r="C9" s="13" t="n">
        <v>130460085</v>
      </c>
      <c r="D9" s="13" t="s">
        <v>36</v>
      </c>
      <c r="E9" s="13" t="s">
        <v>37</v>
      </c>
      <c r="F9" s="13" t="s">
        <v>146</v>
      </c>
      <c r="G9" s="13" t="s">
        <v>20</v>
      </c>
      <c r="H9" s="13" t="s">
        <v>38</v>
      </c>
      <c r="I9" s="13" t="s">
        <v>39</v>
      </c>
      <c r="J9" s="13" t="n">
        <v>32</v>
      </c>
      <c r="K9" s="13" t="n">
        <v>20</v>
      </c>
      <c r="L9" s="13" t="n">
        <v>33</v>
      </c>
      <c r="M9" s="13" t="n">
        <f aca="false">SUM(J9:L9)</f>
        <v>85</v>
      </c>
      <c r="N9" s="14" t="n">
        <f aca="false">M9/3</f>
        <v>28.3333333333333</v>
      </c>
      <c r="O9" s="15" t="n">
        <v>12</v>
      </c>
      <c r="P9" s="15" t="n">
        <v>14.5</v>
      </c>
      <c r="Q9" s="14" t="n">
        <f aca="false">SUM(N9:P9)</f>
        <v>54.8333333333333</v>
      </c>
      <c r="R9" s="16" t="n">
        <v>117.433333333333</v>
      </c>
    </row>
    <row r="10" customFormat="false" ht="15" hidden="false" customHeight="false" outlineLevel="0" collapsed="false">
      <c r="A10" s="17" t="n">
        <v>2</v>
      </c>
      <c r="B10" s="18"/>
      <c r="C10" s="19" t="n">
        <v>130460086</v>
      </c>
      <c r="D10" s="19" t="s">
        <v>40</v>
      </c>
      <c r="E10" s="19" t="s">
        <v>41</v>
      </c>
      <c r="F10" s="19" t="s">
        <v>146</v>
      </c>
      <c r="G10" s="19" t="s">
        <v>20</v>
      </c>
      <c r="H10" s="19" t="s">
        <v>38</v>
      </c>
      <c r="I10" s="19" t="s">
        <v>39</v>
      </c>
      <c r="J10" s="19" t="n">
        <v>38.5</v>
      </c>
      <c r="K10" s="19" t="n">
        <v>17</v>
      </c>
      <c r="L10" s="19" t="n">
        <v>34.5</v>
      </c>
      <c r="M10" s="19" t="n">
        <f aca="false">SUM(J10:L10)</f>
        <v>90</v>
      </c>
      <c r="N10" s="20" t="n">
        <f aca="false">M10/3</f>
        <v>30</v>
      </c>
      <c r="O10" s="21" t="n">
        <v>16</v>
      </c>
      <c r="P10" s="21" t="n">
        <v>16.6</v>
      </c>
      <c r="Q10" s="20" t="n">
        <f aca="false">SUM(N10:P10)</f>
        <v>62.6</v>
      </c>
      <c r="R10" s="22" t="n">
        <v>117.433333333333</v>
      </c>
    </row>
    <row r="11" customFormat="false" ht="14.5" hidden="false" customHeight="false" outlineLevel="0" collapsed="false">
      <c r="A11" s="11" t="n">
        <v>3</v>
      </c>
      <c r="B11" s="12"/>
      <c r="C11" s="13" t="n">
        <v>300470086</v>
      </c>
      <c r="D11" s="13" t="s">
        <v>17</v>
      </c>
      <c r="E11" s="13" t="s">
        <v>18</v>
      </c>
      <c r="F11" s="13" t="s">
        <v>23</v>
      </c>
      <c r="G11" s="13" t="s">
        <v>20</v>
      </c>
      <c r="H11" s="13" t="s">
        <v>21</v>
      </c>
      <c r="I11" s="13" t="s">
        <v>22</v>
      </c>
      <c r="J11" s="13" t="n">
        <v>38</v>
      </c>
      <c r="K11" s="13" t="n">
        <v>11</v>
      </c>
      <c r="L11" s="13" t="n">
        <v>35</v>
      </c>
      <c r="M11" s="13" t="n">
        <f aca="false">SUM(J11:L11)</f>
        <v>84</v>
      </c>
      <c r="N11" s="14" t="n">
        <f aca="false">M11/3</f>
        <v>28</v>
      </c>
      <c r="O11" s="15" t="n">
        <v>14</v>
      </c>
      <c r="P11" s="15" t="n">
        <v>13</v>
      </c>
      <c r="Q11" s="14" t="n">
        <f aca="false">SUM(N11:P11)</f>
        <v>55</v>
      </c>
      <c r="R11" s="16" t="n">
        <v>109.666666666667</v>
      </c>
    </row>
    <row r="12" customFormat="false" ht="15" hidden="false" customHeight="false" outlineLevel="0" collapsed="false">
      <c r="A12" s="17" t="n">
        <v>3</v>
      </c>
      <c r="B12" s="18"/>
      <c r="C12" s="19" t="n">
        <v>300470013</v>
      </c>
      <c r="D12" s="19" t="s">
        <v>27</v>
      </c>
      <c r="E12" s="19" t="s">
        <v>28</v>
      </c>
      <c r="F12" s="19" t="s">
        <v>23</v>
      </c>
      <c r="G12" s="19" t="s">
        <v>20</v>
      </c>
      <c r="H12" s="19" t="s">
        <v>21</v>
      </c>
      <c r="I12" s="19" t="s">
        <v>22</v>
      </c>
      <c r="J12" s="19" t="n">
        <v>41</v>
      </c>
      <c r="K12" s="19" t="n">
        <v>16</v>
      </c>
      <c r="L12" s="19" t="n">
        <v>32</v>
      </c>
      <c r="M12" s="19" t="n">
        <f aca="false">SUM(J12:L12)</f>
        <v>89</v>
      </c>
      <c r="N12" s="20" t="n">
        <f aca="false">M12/3</f>
        <v>29.6666666666667</v>
      </c>
      <c r="O12" s="21" t="n">
        <v>13</v>
      </c>
      <c r="P12" s="21" t="n">
        <v>12</v>
      </c>
      <c r="Q12" s="20" t="n">
        <f aca="false">SUM(N12:P12)</f>
        <v>54.6666666666667</v>
      </c>
      <c r="R12" s="22" t="n">
        <v>109.666666666667</v>
      </c>
    </row>
    <row r="13" customFormat="false" ht="14.5" hidden="false" customHeight="false" outlineLevel="0" collapsed="false">
      <c r="A13" s="30"/>
      <c r="B13" s="31" t="n">
        <v>3</v>
      </c>
      <c r="C13" s="32" t="s">
        <v>96</v>
      </c>
      <c r="D13" s="32" t="s">
        <v>110</v>
      </c>
      <c r="E13" s="32" t="s">
        <v>111</v>
      </c>
      <c r="F13" s="32" t="s">
        <v>147</v>
      </c>
      <c r="G13" s="32" t="s">
        <v>99</v>
      </c>
      <c r="H13" s="32" t="s">
        <v>112</v>
      </c>
      <c r="I13" s="32" t="s">
        <v>113</v>
      </c>
      <c r="J13" s="32" t="n">
        <v>52</v>
      </c>
      <c r="K13" s="32" t="n">
        <v>13</v>
      </c>
      <c r="L13" s="32" t="n">
        <v>32</v>
      </c>
      <c r="M13" s="32" t="n">
        <f aca="false">SUM(J13:L13)</f>
        <v>97</v>
      </c>
      <c r="N13" s="33" t="n">
        <f aca="false">M13/3</f>
        <v>32.3333333333333</v>
      </c>
      <c r="O13" s="45" t="n">
        <v>17</v>
      </c>
      <c r="P13" s="45" t="n">
        <v>16</v>
      </c>
      <c r="Q13" s="33" t="n">
        <f aca="false">SUM(N13:P13)</f>
        <v>65.3333333333333</v>
      </c>
      <c r="R13" s="35" t="n">
        <v>107.533333333333</v>
      </c>
    </row>
    <row r="14" customFormat="false" ht="15" hidden="false" customHeight="false" outlineLevel="0" collapsed="false">
      <c r="A14" s="36"/>
      <c r="B14" s="37" t="n">
        <v>3</v>
      </c>
      <c r="C14" s="38" t="s">
        <v>96</v>
      </c>
      <c r="D14" s="38" t="s">
        <v>110</v>
      </c>
      <c r="E14" s="38" t="s">
        <v>114</v>
      </c>
      <c r="F14" s="38" t="s">
        <v>147</v>
      </c>
      <c r="G14" s="38" t="s">
        <v>99</v>
      </c>
      <c r="H14" s="38" t="s">
        <v>112</v>
      </c>
      <c r="I14" s="38" t="s">
        <v>113</v>
      </c>
      <c r="J14" s="38" t="n">
        <v>17</v>
      </c>
      <c r="K14" s="38" t="n">
        <v>17</v>
      </c>
      <c r="L14" s="38" t="n">
        <v>14</v>
      </c>
      <c r="M14" s="38" t="n">
        <f aca="false">SUM(J14:L14)</f>
        <v>48</v>
      </c>
      <c r="N14" s="41" t="n">
        <f aca="false">M14/3</f>
        <v>16</v>
      </c>
      <c r="O14" s="44" t="n">
        <v>12</v>
      </c>
      <c r="P14" s="44" t="n">
        <v>14.2</v>
      </c>
      <c r="Q14" s="41" t="n">
        <f aca="false">SUM(N14:P14)</f>
        <v>42.2</v>
      </c>
      <c r="R14" s="42" t="n">
        <v>107.533333333333</v>
      </c>
    </row>
  </sheetData>
  <autoFilter ref="C1:R1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1" topLeftCell="H2" activePane="bottomRight" state="frozen"/>
      <selection pane="topLeft" activeCell="A1" activeCellId="0" sqref="A1"/>
      <selection pane="topRight" activeCell="H1" activeCellId="0" sqref="H1"/>
      <selection pane="bottomLeft" activeCell="A2" activeCellId="0" sqref="A2"/>
      <selection pane="bottomRight" activeCell="A1" activeCellId="0" sqref="A1"/>
    </sheetView>
  </sheetViews>
  <sheetFormatPr defaultRowHeight="15.5" zeroHeight="false" outlineLevelRow="0" outlineLevelCol="0"/>
  <cols>
    <col collapsed="false" customWidth="true" hidden="false" outlineLevel="0" max="1" min="1" style="4" width="9.91"/>
    <col collapsed="false" customWidth="true" hidden="false" outlineLevel="0" max="2" min="2" style="4" width="8.72"/>
    <col collapsed="false" customWidth="true" hidden="false" outlineLevel="0" max="3" min="3" style="4" width="5.45"/>
    <col collapsed="false" customWidth="true" hidden="false" outlineLevel="0" max="4" min="4" style="0" width="9.82"/>
    <col collapsed="false" customWidth="true" hidden="false" outlineLevel="0" max="5" min="5" style="0" width="19.64"/>
    <col collapsed="false" customWidth="true" hidden="false" outlineLevel="0" max="6" min="6" style="0" width="10.99"/>
    <col collapsed="false" customWidth="true" hidden="false" outlineLevel="0" max="7" min="7" style="0" width="15.18"/>
    <col collapsed="false" customWidth="true" hidden="false" outlineLevel="0" max="8" min="8" style="0" width="9.54"/>
    <col collapsed="false" customWidth="true" hidden="false" outlineLevel="0" max="9" min="9" style="0" width="29.63"/>
    <col collapsed="false" customWidth="true" hidden="false" outlineLevel="0" max="10" min="10" style="0" width="15.18"/>
    <col collapsed="false" customWidth="true" hidden="false" outlineLevel="0" max="11" min="11" style="0" width="9.36"/>
    <col collapsed="false" customWidth="true" hidden="false" outlineLevel="0" max="14" min="12" style="0" width="10.91"/>
    <col collapsed="false" customWidth="true" hidden="false" outlineLevel="0" max="15" min="15" style="46" width="10.91"/>
    <col collapsed="false" customWidth="true" hidden="false" outlineLevel="0" max="17" min="16" style="0" width="10.91"/>
    <col collapsed="false" customWidth="true" hidden="false" outlineLevel="0" max="19" min="18" style="46" width="10.91"/>
    <col collapsed="false" customWidth="false" hidden="true" outlineLevel="0" max="21" min="20" style="0" width="11.52"/>
    <col collapsed="false" customWidth="true" hidden="false" outlineLevel="0" max="22" min="22" style="46" width="10.91"/>
    <col collapsed="false" customWidth="false" hidden="true" outlineLevel="0" max="23" min="23" style="0" width="11.52"/>
    <col collapsed="false" customWidth="true" hidden="false" outlineLevel="0" max="24" min="24" style="46" width="10.91"/>
    <col collapsed="false" customWidth="true" hidden="false" outlineLevel="0" max="25" min="25" style="47" width="14.91"/>
    <col collapsed="false" customWidth="true" hidden="false" outlineLevel="0" max="26" min="26" style="46" width="12.55"/>
    <col collapsed="false" customWidth="true" hidden="false" outlineLevel="0" max="1025" min="27" style="0" width="10.58"/>
  </cols>
  <sheetData>
    <row r="1" customFormat="false" ht="15.5" hidden="false" customHeight="false" outlineLevel="0" collapsed="false">
      <c r="A1" s="4" t="s">
        <v>148</v>
      </c>
      <c r="B1" s="4" t="s">
        <v>149</v>
      </c>
      <c r="C1" s="4" t="s">
        <v>133</v>
      </c>
      <c r="D1" s="1" t="s">
        <v>0</v>
      </c>
      <c r="E1" s="1" t="s">
        <v>1</v>
      </c>
      <c r="F1" s="1" t="s">
        <v>2</v>
      </c>
      <c r="G1" s="1" t="s">
        <v>9</v>
      </c>
      <c r="H1" s="1" t="s">
        <v>5</v>
      </c>
      <c r="I1" s="1" t="s">
        <v>6</v>
      </c>
      <c r="J1" s="1" t="s">
        <v>8</v>
      </c>
      <c r="K1" s="1" t="s">
        <v>10</v>
      </c>
      <c r="L1" s="1" t="s">
        <v>150</v>
      </c>
      <c r="M1" s="1" t="s">
        <v>151</v>
      </c>
      <c r="N1" s="1" t="s">
        <v>152</v>
      </c>
      <c r="O1" s="46" t="s">
        <v>153</v>
      </c>
      <c r="P1" s="1" t="s">
        <v>154</v>
      </c>
      <c r="Q1" s="1" t="s">
        <v>155</v>
      </c>
      <c r="R1" s="46" t="s">
        <v>156</v>
      </c>
      <c r="S1" s="46" t="s">
        <v>157</v>
      </c>
      <c r="T1" s="46" t="s">
        <v>158</v>
      </c>
      <c r="U1" s="46" t="s">
        <v>159</v>
      </c>
      <c r="V1" s="46" t="s">
        <v>160</v>
      </c>
      <c r="W1" s="46" t="s">
        <v>161</v>
      </c>
      <c r="X1" s="46" t="s">
        <v>162</v>
      </c>
      <c r="Y1" s="47" t="s">
        <v>163</v>
      </c>
      <c r="Z1" s="46" t="s">
        <v>164</v>
      </c>
    </row>
    <row r="2" customFormat="false" ht="15.5" hidden="false" customHeight="false" outlineLevel="0" collapsed="false">
      <c r="C2" s="4" t="n">
        <v>1</v>
      </c>
      <c r="D2" s="0" t="s">
        <v>96</v>
      </c>
      <c r="E2" s="0" t="s">
        <v>122</v>
      </c>
      <c r="F2" s="0" t="s">
        <v>123</v>
      </c>
      <c r="G2" s="0" t="s">
        <v>144</v>
      </c>
      <c r="H2" s="0" t="s">
        <v>117</v>
      </c>
      <c r="I2" s="0" t="s">
        <v>100</v>
      </c>
      <c r="J2" s="0" t="s">
        <v>39</v>
      </c>
      <c r="L2" s="0" t="n">
        <v>19</v>
      </c>
      <c r="M2" s="0" t="n">
        <v>13</v>
      </c>
      <c r="N2" s="0" t="n">
        <v>20</v>
      </c>
      <c r="O2" s="48" t="n">
        <f aca="false">AVERAGE(L2:N2)</f>
        <v>17.3333333333333</v>
      </c>
      <c r="P2" s="0" t="n">
        <v>20</v>
      </c>
      <c r="Q2" s="0" t="n">
        <v>19</v>
      </c>
      <c r="R2" s="48" t="n">
        <f aca="false">AVERAGE(P2:Q2)</f>
        <v>19.5</v>
      </c>
      <c r="S2" s="49" t="n">
        <f aca="false">O2+R2</f>
        <v>36.8333333333333</v>
      </c>
      <c r="T2" s="0" t="n">
        <v>19</v>
      </c>
      <c r="U2" s="0" t="n">
        <v>10</v>
      </c>
      <c r="V2" s="49" t="n">
        <f aca="false">(T2+U2)*2/3</f>
        <v>19.3333333333333</v>
      </c>
      <c r="W2" s="0" t="n">
        <v>15</v>
      </c>
      <c r="X2" s="49" t="n">
        <f aca="false">W2*4/3</f>
        <v>20</v>
      </c>
      <c r="Y2" s="50" t="n">
        <f aca="false">SUM(X2,V2,S2)</f>
        <v>76.1666666666667</v>
      </c>
      <c r="Z2" s="46" t="n">
        <v>147.8</v>
      </c>
    </row>
    <row r="3" customFormat="false" ht="15.5" hidden="false" customHeight="false" outlineLevel="0" collapsed="false">
      <c r="C3" s="4" t="n">
        <v>1</v>
      </c>
      <c r="D3" s="0" t="s">
        <v>96</v>
      </c>
      <c r="E3" s="0" t="s">
        <v>120</v>
      </c>
      <c r="F3" s="0" t="s">
        <v>165</v>
      </c>
      <c r="G3" s="0" t="s">
        <v>144</v>
      </c>
      <c r="H3" s="0" t="s">
        <v>117</v>
      </c>
      <c r="I3" s="0" t="s">
        <v>100</v>
      </c>
      <c r="J3" s="0" t="s">
        <v>39</v>
      </c>
      <c r="L3" s="0" t="n">
        <v>18</v>
      </c>
      <c r="M3" s="0" t="n">
        <v>18</v>
      </c>
      <c r="N3" s="0" t="n">
        <v>20</v>
      </c>
      <c r="O3" s="48" t="n">
        <f aca="false">AVERAGE(L3:N3)</f>
        <v>18.6666666666667</v>
      </c>
      <c r="P3" s="0" t="n">
        <v>20</v>
      </c>
      <c r="Q3" s="0" t="n">
        <v>18</v>
      </c>
      <c r="R3" s="48" t="n">
        <f aca="false">AVERAGE(P3:Q3)</f>
        <v>19</v>
      </c>
      <c r="S3" s="49" t="n">
        <f aca="false">O3+R3</f>
        <v>37.6666666666667</v>
      </c>
      <c r="T3" s="0" t="n">
        <v>17</v>
      </c>
      <c r="U3" s="0" t="n">
        <v>9</v>
      </c>
      <c r="V3" s="48" t="n">
        <f aca="false">(T3+U3)*2/3</f>
        <v>17.3333333333333</v>
      </c>
      <c r="W3" s="0" t="n">
        <v>10</v>
      </c>
      <c r="X3" s="48" t="n">
        <f aca="false">W3*4/3</f>
        <v>13.3333333333333</v>
      </c>
      <c r="Y3" s="50" t="n">
        <f aca="false">SUM(X3,V3,S3)</f>
        <v>68.3333333333333</v>
      </c>
      <c r="Z3" s="46" t="n">
        <v>147.8</v>
      </c>
    </row>
    <row r="4" customFormat="false" ht="15.5" hidden="false" customHeight="false" outlineLevel="0" collapsed="false">
      <c r="C4" s="4" t="n">
        <v>1</v>
      </c>
      <c r="D4" s="0" t="s">
        <v>96</v>
      </c>
      <c r="E4" s="0" t="s">
        <v>118</v>
      </c>
      <c r="F4" s="0" t="s">
        <v>119</v>
      </c>
      <c r="G4" s="0" t="s">
        <v>144</v>
      </c>
      <c r="H4" s="0" t="s">
        <v>117</v>
      </c>
      <c r="I4" s="0" t="s">
        <v>100</v>
      </c>
      <c r="J4" s="0" t="s">
        <v>39</v>
      </c>
      <c r="L4" s="0" t="n">
        <v>14</v>
      </c>
      <c r="M4" s="0" t="n">
        <v>17</v>
      </c>
      <c r="N4" s="0" t="n">
        <v>16</v>
      </c>
      <c r="O4" s="48" t="n">
        <f aca="false">AVERAGE(L4:N4)</f>
        <v>15.6666666666667</v>
      </c>
      <c r="P4" s="0" t="n">
        <v>17</v>
      </c>
      <c r="Q4" s="0" t="n">
        <v>18</v>
      </c>
      <c r="R4" s="48" t="n">
        <f aca="false">AVERAGE(P4:Q4)</f>
        <v>17.5</v>
      </c>
      <c r="S4" s="48" t="n">
        <f aca="false">O4+R4</f>
        <v>33.1666666666667</v>
      </c>
      <c r="T4" s="0" t="n">
        <v>18</v>
      </c>
      <c r="U4" s="0" t="n">
        <v>9</v>
      </c>
      <c r="V4" s="49" t="n">
        <f aca="false">(T4+U4)*2/3</f>
        <v>18</v>
      </c>
      <c r="W4" s="0" t="n">
        <v>12</v>
      </c>
      <c r="X4" s="49" t="n">
        <f aca="false">W4*4/3</f>
        <v>16</v>
      </c>
      <c r="Y4" s="50" t="n">
        <f aca="false">SUM(X4,V4,S4)</f>
        <v>67.1666666666667</v>
      </c>
      <c r="Z4" s="46" t="n">
        <v>147.8</v>
      </c>
    </row>
    <row r="5" customFormat="false" ht="15.5" hidden="false" customHeight="false" outlineLevel="0" collapsed="false">
      <c r="C5" s="4" t="n">
        <v>1</v>
      </c>
      <c r="D5" s="0" t="s">
        <v>96</v>
      </c>
      <c r="E5" s="0" t="s">
        <v>115</v>
      </c>
      <c r="F5" s="0" t="s">
        <v>116</v>
      </c>
      <c r="G5" s="0" t="s">
        <v>144</v>
      </c>
      <c r="H5" s="0" t="s">
        <v>117</v>
      </c>
      <c r="I5" s="0" t="s">
        <v>100</v>
      </c>
      <c r="J5" s="0" t="s">
        <v>39</v>
      </c>
      <c r="L5" s="0" t="n">
        <v>16</v>
      </c>
      <c r="M5" s="0" t="n">
        <v>18</v>
      </c>
      <c r="N5" s="0" t="n">
        <v>16</v>
      </c>
      <c r="O5" s="48" t="n">
        <f aca="false">AVERAGE(L5:N5)</f>
        <v>16.6666666666667</v>
      </c>
      <c r="P5" s="0" t="n">
        <v>17</v>
      </c>
      <c r="Q5" s="0" t="n">
        <v>19</v>
      </c>
      <c r="R5" s="48" t="n">
        <f aca="false">AVERAGE(P5:Q5)</f>
        <v>18</v>
      </c>
      <c r="S5" s="48" t="n">
        <f aca="false">O5+R5</f>
        <v>34.6666666666667</v>
      </c>
      <c r="T5" s="0" t="n">
        <v>14</v>
      </c>
      <c r="U5" s="0" t="n">
        <v>9</v>
      </c>
      <c r="V5" s="48" t="n">
        <f aca="false">(T5+U5)*2/3</f>
        <v>15.3333333333333</v>
      </c>
      <c r="W5" s="0" t="n">
        <v>11</v>
      </c>
      <c r="X5" s="48" t="n">
        <f aca="false">W5*4/3</f>
        <v>14.6666666666667</v>
      </c>
      <c r="Y5" s="50" t="n">
        <f aca="false">SUM(X5,V5,S5)</f>
        <v>64.6666666666667</v>
      </c>
      <c r="Z5" s="46" t="n">
        <v>147.8</v>
      </c>
    </row>
    <row r="6" customFormat="false" ht="15.5" hidden="false" customHeight="false" outlineLevel="0" collapsed="false">
      <c r="B6" s="4" t="n">
        <v>1</v>
      </c>
      <c r="D6" s="2" t="n">
        <v>63220018</v>
      </c>
      <c r="E6" s="0" t="s">
        <v>86</v>
      </c>
      <c r="F6" s="0" t="s">
        <v>87</v>
      </c>
      <c r="G6" s="0" t="s">
        <v>166</v>
      </c>
      <c r="H6" s="0" t="s">
        <v>61</v>
      </c>
      <c r="I6" s="0" t="s">
        <v>88</v>
      </c>
      <c r="J6" s="0" t="s">
        <v>89</v>
      </c>
      <c r="K6" s="0" t="s">
        <v>81</v>
      </c>
      <c r="L6" s="0" t="n">
        <v>17</v>
      </c>
      <c r="M6" s="0" t="n">
        <v>19</v>
      </c>
      <c r="N6" s="0" t="n">
        <v>20</v>
      </c>
      <c r="O6" s="48" t="n">
        <f aca="false">AVERAGE(L6:N6)</f>
        <v>18.6666666666667</v>
      </c>
      <c r="P6" s="0" t="n">
        <v>18</v>
      </c>
      <c r="Q6" s="0" t="n">
        <v>18</v>
      </c>
      <c r="R6" s="48" t="n">
        <f aca="false">AVERAGE(P6:Q6)</f>
        <v>18</v>
      </c>
      <c r="S6" s="49" t="n">
        <f aca="false">O6+R6</f>
        <v>36.6666666666667</v>
      </c>
      <c r="T6" s="0" t="n">
        <v>19</v>
      </c>
      <c r="U6" s="0" t="n">
        <v>9</v>
      </c>
      <c r="V6" s="49" t="n">
        <f aca="false">(T6+U6)*2/3</f>
        <v>18.6666666666667</v>
      </c>
      <c r="W6" s="0" t="n">
        <v>15</v>
      </c>
      <c r="X6" s="49" t="n">
        <f aca="false">W6*4/3</f>
        <v>20</v>
      </c>
      <c r="Y6" s="50" t="n">
        <f aca="false">SUM(X6,V6,S6)</f>
        <v>75.3333333333333</v>
      </c>
      <c r="Z6" s="46" t="n">
        <v>144.5</v>
      </c>
    </row>
    <row r="7" customFormat="false" ht="15.5" hidden="false" customHeight="false" outlineLevel="0" collapsed="false">
      <c r="B7" s="4" t="n">
        <v>1</v>
      </c>
      <c r="D7" s="2" t="n">
        <v>63220014</v>
      </c>
      <c r="E7" s="0" t="s">
        <v>92</v>
      </c>
      <c r="F7" s="0" t="s">
        <v>93</v>
      </c>
      <c r="G7" s="0" t="s">
        <v>166</v>
      </c>
      <c r="H7" s="0" t="s">
        <v>61</v>
      </c>
      <c r="I7" s="0" t="s">
        <v>88</v>
      </c>
      <c r="J7" s="0" t="s">
        <v>89</v>
      </c>
      <c r="K7" s="0" t="s">
        <v>81</v>
      </c>
      <c r="L7" s="0" t="n">
        <v>13</v>
      </c>
      <c r="M7" s="0" t="n">
        <v>9</v>
      </c>
      <c r="N7" s="0" t="n">
        <v>19</v>
      </c>
      <c r="O7" s="48" t="n">
        <f aca="false">AVERAGE(L7:N7)</f>
        <v>13.6666666666667</v>
      </c>
      <c r="P7" s="0" t="n">
        <v>20</v>
      </c>
      <c r="Q7" s="0" t="n">
        <v>19</v>
      </c>
      <c r="R7" s="48" t="n">
        <f aca="false">AVERAGE(P7:Q7)</f>
        <v>19.5</v>
      </c>
      <c r="S7" s="49" t="n">
        <f aca="false">O7+R7</f>
        <v>33.1666666666667</v>
      </c>
      <c r="T7" s="0" t="n">
        <v>17</v>
      </c>
      <c r="U7" s="0" t="n">
        <v>9</v>
      </c>
      <c r="V7" s="48" t="n">
        <f aca="false">(T7+U7)*2/3</f>
        <v>17.3333333333333</v>
      </c>
      <c r="W7" s="0" t="n">
        <v>13</v>
      </c>
      <c r="X7" s="49" t="n">
        <f aca="false">W7*4/3</f>
        <v>17.3333333333333</v>
      </c>
      <c r="Y7" s="50" t="n">
        <f aca="false">SUM(X7,V7,S7)</f>
        <v>67.8333333333333</v>
      </c>
      <c r="Z7" s="46" t="n">
        <v>144.5</v>
      </c>
    </row>
    <row r="8" customFormat="false" ht="15.5" hidden="false" customHeight="false" outlineLevel="0" collapsed="false">
      <c r="B8" s="4" t="n">
        <v>1</v>
      </c>
      <c r="D8" s="2" t="n">
        <v>63220001</v>
      </c>
      <c r="E8" s="0" t="s">
        <v>90</v>
      </c>
      <c r="F8" s="0" t="s">
        <v>91</v>
      </c>
      <c r="G8" s="0" t="s">
        <v>166</v>
      </c>
      <c r="H8" s="0" t="s">
        <v>61</v>
      </c>
      <c r="I8" s="0" t="s">
        <v>88</v>
      </c>
      <c r="J8" s="0" t="s">
        <v>89</v>
      </c>
      <c r="K8" s="0" t="s">
        <v>81</v>
      </c>
      <c r="L8" s="0" t="n">
        <v>12</v>
      </c>
      <c r="M8" s="0" t="n">
        <v>9</v>
      </c>
      <c r="N8" s="0" t="n">
        <v>16</v>
      </c>
      <c r="O8" s="48" t="n">
        <f aca="false">AVERAGE(L8:N8)</f>
        <v>12.3333333333333</v>
      </c>
      <c r="P8" s="0" t="n">
        <v>18.5</v>
      </c>
      <c r="Q8" s="0" t="n">
        <v>18</v>
      </c>
      <c r="R8" s="48" t="n">
        <f aca="false">AVERAGE(P8:Q8)</f>
        <v>18.25</v>
      </c>
      <c r="S8" s="48" t="n">
        <f aca="false">O8+R8</f>
        <v>30.5833333333333</v>
      </c>
      <c r="T8" s="0" t="n">
        <v>18</v>
      </c>
      <c r="U8" s="0" t="n">
        <v>10</v>
      </c>
      <c r="V8" s="49" t="n">
        <f aca="false">(T8+U8)*2/3</f>
        <v>18.6666666666667</v>
      </c>
      <c r="W8" s="0" t="n">
        <v>9</v>
      </c>
      <c r="X8" s="48" t="n">
        <f aca="false">W8*4/3</f>
        <v>12</v>
      </c>
      <c r="Y8" s="50" t="n">
        <f aca="false">SUM(X8,V8,S8)</f>
        <v>61.25</v>
      </c>
      <c r="Z8" s="46" t="n">
        <v>144.5</v>
      </c>
    </row>
    <row r="9" customFormat="false" ht="15.5" hidden="false" customHeight="false" outlineLevel="0" collapsed="false">
      <c r="A9" s="4" t="n">
        <v>1</v>
      </c>
      <c r="D9" s="2" t="n">
        <v>257800006</v>
      </c>
      <c r="E9" s="0" t="s">
        <v>42</v>
      </c>
      <c r="F9" s="0" t="s">
        <v>43</v>
      </c>
      <c r="G9" s="0" t="s">
        <v>23</v>
      </c>
      <c r="H9" s="0" t="s">
        <v>45</v>
      </c>
      <c r="I9" s="0" t="s">
        <v>46</v>
      </c>
      <c r="J9" s="0" t="s">
        <v>47</v>
      </c>
      <c r="K9" s="0" t="s">
        <v>24</v>
      </c>
      <c r="L9" s="0" t="n">
        <v>19</v>
      </c>
      <c r="N9" s="0" t="n">
        <v>14</v>
      </c>
      <c r="O9" s="48" t="n">
        <f aca="false">AVERAGE(L9:N9)</f>
        <v>16.5</v>
      </c>
      <c r="P9" s="0" t="n">
        <v>19</v>
      </c>
      <c r="Q9" s="0" t="n">
        <v>20</v>
      </c>
      <c r="R9" s="48" t="n">
        <f aca="false">AVERAGE(P9:Q9)</f>
        <v>19.5</v>
      </c>
      <c r="S9" s="49" t="n">
        <f aca="false">O9+R9</f>
        <v>36</v>
      </c>
      <c r="T9" s="0" t="n">
        <v>18</v>
      </c>
      <c r="U9" s="0" t="n">
        <v>8</v>
      </c>
      <c r="V9" s="48" t="n">
        <f aca="false">(T9+U9)*2/3</f>
        <v>17.3333333333333</v>
      </c>
      <c r="W9" s="0" t="n">
        <v>12</v>
      </c>
      <c r="X9" s="49" t="n">
        <f aca="false">W9*4/3</f>
        <v>16</v>
      </c>
      <c r="Y9" s="50" t="n">
        <f aca="false">SUM(X9,V9,S9)</f>
        <v>69.3333333333333</v>
      </c>
      <c r="Z9" s="46" t="n">
        <v>140.8</v>
      </c>
    </row>
    <row r="10" customFormat="false" ht="15.5" hidden="false" customHeight="false" outlineLevel="0" collapsed="false">
      <c r="A10" s="4" t="n">
        <v>1</v>
      </c>
      <c r="D10" s="2" t="n">
        <v>257800005</v>
      </c>
      <c r="E10" s="0" t="s">
        <v>56</v>
      </c>
      <c r="F10" s="0" t="s">
        <v>57</v>
      </c>
      <c r="G10" s="0" t="s">
        <v>23</v>
      </c>
      <c r="H10" s="0" t="s">
        <v>45</v>
      </c>
      <c r="I10" s="0" t="s">
        <v>46</v>
      </c>
      <c r="J10" s="0" t="s">
        <v>47</v>
      </c>
      <c r="K10" s="0" t="s">
        <v>24</v>
      </c>
      <c r="L10" s="0" t="n">
        <v>9</v>
      </c>
      <c r="M10" s="0" t="n">
        <v>16</v>
      </c>
      <c r="N10" s="0" t="n">
        <v>18</v>
      </c>
      <c r="O10" s="48" t="n">
        <f aca="false">AVERAGE(L10:N10)</f>
        <v>14.3333333333333</v>
      </c>
      <c r="P10" s="0" t="n">
        <v>18</v>
      </c>
      <c r="R10" s="48" t="n">
        <f aca="false">AVERAGE(P10:Q10)</f>
        <v>18</v>
      </c>
      <c r="S10" s="48" t="n">
        <f aca="false">O10+R10</f>
        <v>32.3333333333333</v>
      </c>
      <c r="T10" s="0" t="n">
        <v>18</v>
      </c>
      <c r="U10" s="0" t="n">
        <v>8</v>
      </c>
      <c r="V10" s="49" t="n">
        <f aca="false">(T10+U10)*2/3</f>
        <v>17.3333333333333</v>
      </c>
      <c r="W10" s="0" t="n">
        <v>14</v>
      </c>
      <c r="X10" s="49" t="n">
        <f aca="false">W10*4/3</f>
        <v>18.6666666666667</v>
      </c>
      <c r="Y10" s="50" t="n">
        <f aca="false">SUM(X10,V10,S10)</f>
        <v>68.3333333333333</v>
      </c>
      <c r="Z10" s="46" t="n">
        <v>140.8</v>
      </c>
    </row>
    <row r="11" customFormat="false" ht="15.5" hidden="false" customHeight="false" outlineLevel="0" collapsed="false">
      <c r="A11" s="4" t="n">
        <v>1</v>
      </c>
      <c r="D11" s="2" t="n">
        <v>257800001</v>
      </c>
      <c r="E11" s="0" t="s">
        <v>49</v>
      </c>
      <c r="F11" s="0" t="s">
        <v>50</v>
      </c>
      <c r="G11" s="0" t="s">
        <v>23</v>
      </c>
      <c r="H11" s="0" t="s">
        <v>45</v>
      </c>
      <c r="I11" s="0" t="s">
        <v>46</v>
      </c>
      <c r="J11" s="0" t="s">
        <v>47</v>
      </c>
      <c r="K11" s="0" t="s">
        <v>24</v>
      </c>
      <c r="L11" s="0" t="n">
        <v>8</v>
      </c>
      <c r="M11" s="0" t="n">
        <v>20</v>
      </c>
      <c r="N11" s="0" t="n">
        <v>16</v>
      </c>
      <c r="O11" s="48" t="n">
        <f aca="false">AVERAGE(L11:N11)</f>
        <v>14.6666666666667</v>
      </c>
      <c r="P11" s="0" t="n">
        <v>19</v>
      </c>
      <c r="Q11" s="0" t="n">
        <v>20</v>
      </c>
      <c r="R11" s="48" t="n">
        <f aca="false">AVERAGE(P11:Q11)</f>
        <v>19.5</v>
      </c>
      <c r="S11" s="49" t="n">
        <f aca="false">O11+R11</f>
        <v>34.1666666666667</v>
      </c>
      <c r="T11" s="0" t="n">
        <v>19</v>
      </c>
      <c r="U11" s="0" t="n">
        <v>9</v>
      </c>
      <c r="V11" s="49" t="n">
        <f aca="false">(T11+U11)*2/3</f>
        <v>18.6666666666667</v>
      </c>
      <c r="W11" s="0" t="n">
        <v>6</v>
      </c>
      <c r="X11" s="48" t="n">
        <f aca="false">W11*4/3</f>
        <v>8</v>
      </c>
      <c r="Y11" s="50" t="n">
        <f aca="false">SUM(X11,V11,S11)</f>
        <v>60.8333333333333</v>
      </c>
      <c r="Z11" s="46" t="n">
        <v>140.8</v>
      </c>
    </row>
    <row r="12" customFormat="false" ht="15.5" hidden="false" customHeight="false" outlineLevel="0" collapsed="false">
      <c r="A12" s="4" t="n">
        <v>1</v>
      </c>
      <c r="D12" s="2" t="n">
        <v>257800013</v>
      </c>
      <c r="E12" s="0" t="s">
        <v>53</v>
      </c>
      <c r="F12" s="0" t="s">
        <v>54</v>
      </c>
      <c r="G12" s="0" t="s">
        <v>23</v>
      </c>
      <c r="H12" s="0" t="s">
        <v>45</v>
      </c>
      <c r="I12" s="0" t="s">
        <v>46</v>
      </c>
      <c r="J12" s="0" t="s">
        <v>47</v>
      </c>
      <c r="K12" s="0" t="s">
        <v>24</v>
      </c>
      <c r="L12" s="0" t="n">
        <v>11</v>
      </c>
      <c r="M12" s="0" t="n">
        <v>18</v>
      </c>
      <c r="N12" s="0" t="n">
        <v>13</v>
      </c>
      <c r="O12" s="48" t="n">
        <f aca="false">AVERAGE(L12:N12)</f>
        <v>14</v>
      </c>
      <c r="P12" s="0" t="n">
        <v>17</v>
      </c>
      <c r="Q12" s="0" t="n">
        <v>18</v>
      </c>
      <c r="R12" s="48" t="n">
        <f aca="false">AVERAGE(P12:Q12)</f>
        <v>17.5</v>
      </c>
      <c r="S12" s="48" t="n">
        <f aca="false">O12+R12</f>
        <v>31.5</v>
      </c>
      <c r="T12" s="0" t="n">
        <v>18</v>
      </c>
      <c r="U12" s="0" t="n">
        <v>5</v>
      </c>
      <c r="V12" s="48" t="n">
        <f aca="false">(T12+U12)*2/3</f>
        <v>15.3333333333333</v>
      </c>
      <c r="W12" s="0" t="n">
        <v>7</v>
      </c>
      <c r="X12" s="48" t="n">
        <f aca="false">W12*4/3</f>
        <v>9.33333333333333</v>
      </c>
      <c r="Y12" s="50" t="n">
        <f aca="false">SUM(X12,V12,S12)</f>
        <v>56.1666666666667</v>
      </c>
      <c r="Z12" s="46" t="n">
        <v>140.8</v>
      </c>
    </row>
    <row r="13" customFormat="false" ht="15.5" hidden="false" customHeight="false" outlineLevel="0" collapsed="false">
      <c r="A13" s="4" t="n">
        <v>2</v>
      </c>
      <c r="D13" s="2" t="n">
        <v>301300044</v>
      </c>
      <c r="E13" s="0" t="s">
        <v>70</v>
      </c>
      <c r="F13" s="0" t="s">
        <v>71</v>
      </c>
      <c r="G13" s="0" t="s">
        <v>146</v>
      </c>
      <c r="H13" s="0" t="s">
        <v>45</v>
      </c>
      <c r="I13" s="0" t="s">
        <v>21</v>
      </c>
      <c r="J13" s="0" t="s">
        <v>22</v>
      </c>
      <c r="K13" s="0" t="s">
        <v>24</v>
      </c>
      <c r="L13" s="0" t="n">
        <v>15</v>
      </c>
      <c r="M13" s="0" t="n">
        <v>19</v>
      </c>
      <c r="N13" s="0" t="n">
        <v>18</v>
      </c>
      <c r="O13" s="48" t="n">
        <f aca="false">AVERAGE(L13:N13)</f>
        <v>17.3333333333333</v>
      </c>
      <c r="P13" s="0" t="n">
        <v>17</v>
      </c>
      <c r="Q13" s="0" t="n">
        <v>16</v>
      </c>
      <c r="R13" s="48" t="n">
        <f aca="false">AVERAGE(P13:Q13)</f>
        <v>16.5</v>
      </c>
      <c r="S13" s="48" t="n">
        <f aca="false">O13+R13</f>
        <v>33.8333333333333</v>
      </c>
      <c r="T13" s="0" t="n">
        <v>17</v>
      </c>
      <c r="U13" s="0" t="n">
        <v>5</v>
      </c>
      <c r="V13" s="48" t="n">
        <f aca="false">(T13+U13)*2/3</f>
        <v>14.6666666666667</v>
      </c>
      <c r="W13" s="0" t="n">
        <v>14</v>
      </c>
      <c r="X13" s="49" t="n">
        <f aca="false">W13*4/3</f>
        <v>18.6666666666667</v>
      </c>
      <c r="Y13" s="50" t="n">
        <f aca="false">SUM(X13,V13,S13)</f>
        <v>67.1666666666667</v>
      </c>
      <c r="Z13" s="46" t="n">
        <v>136.7</v>
      </c>
    </row>
    <row r="14" customFormat="false" ht="15.5" hidden="false" customHeight="false" outlineLevel="0" collapsed="false">
      <c r="A14" s="4" t="n">
        <v>2</v>
      </c>
      <c r="D14" s="2" t="n">
        <v>301300046</v>
      </c>
      <c r="E14" s="0" t="s">
        <v>72</v>
      </c>
      <c r="F14" s="0" t="s">
        <v>73</v>
      </c>
      <c r="G14" s="0" t="s">
        <v>146</v>
      </c>
      <c r="H14" s="0" t="s">
        <v>45</v>
      </c>
      <c r="I14" s="0" t="s">
        <v>21</v>
      </c>
      <c r="J14" s="0" t="s">
        <v>22</v>
      </c>
      <c r="K14" s="0" t="s">
        <v>24</v>
      </c>
      <c r="L14" s="0" t="n">
        <v>16</v>
      </c>
      <c r="M14" s="0" t="n">
        <v>19</v>
      </c>
      <c r="N14" s="0" t="n">
        <v>18</v>
      </c>
      <c r="O14" s="48" t="n">
        <f aca="false">AVERAGE(L14:N14)</f>
        <v>17.6666666666667</v>
      </c>
      <c r="P14" s="0" t="n">
        <v>18</v>
      </c>
      <c r="Q14" s="0" t="n">
        <v>19</v>
      </c>
      <c r="R14" s="48" t="n">
        <f aca="false">AVERAGE(P14:Q14)</f>
        <v>18.5</v>
      </c>
      <c r="S14" s="49" t="n">
        <f aca="false">O14+R14</f>
        <v>36.1666666666667</v>
      </c>
      <c r="T14" s="0" t="n">
        <v>17</v>
      </c>
      <c r="U14" s="0" t="n">
        <v>9</v>
      </c>
      <c r="V14" s="49" t="n">
        <f aca="false">(T14+U14)*2/3</f>
        <v>17.3333333333333</v>
      </c>
      <c r="W14" s="0" t="n">
        <v>9</v>
      </c>
      <c r="X14" s="49" t="n">
        <f aca="false">W14*4/3</f>
        <v>12</v>
      </c>
      <c r="Y14" s="50" t="n">
        <f aca="false">SUM(X14,V14,S14)</f>
        <v>65.5</v>
      </c>
      <c r="Z14" s="46" t="n">
        <v>136.7</v>
      </c>
    </row>
    <row r="15" customFormat="false" ht="15.5" hidden="false" customHeight="false" outlineLevel="0" collapsed="false">
      <c r="A15" s="4" t="n">
        <v>2</v>
      </c>
      <c r="D15" s="2" t="n">
        <v>301300033</v>
      </c>
      <c r="E15" s="0" t="s">
        <v>75</v>
      </c>
      <c r="F15" s="0" t="s">
        <v>76</v>
      </c>
      <c r="G15" s="0" t="s">
        <v>146</v>
      </c>
      <c r="H15" s="0" t="s">
        <v>45</v>
      </c>
      <c r="I15" s="0" t="s">
        <v>21</v>
      </c>
      <c r="J15" s="0" t="s">
        <v>22</v>
      </c>
      <c r="K15" s="0" t="s">
        <v>24</v>
      </c>
      <c r="L15" s="0" t="n">
        <v>13</v>
      </c>
      <c r="M15" s="0" t="n">
        <v>20</v>
      </c>
      <c r="N15" s="0" t="n">
        <v>20</v>
      </c>
      <c r="O15" s="48" t="n">
        <f aca="false">AVERAGE(L15:N15)</f>
        <v>17.6666666666667</v>
      </c>
      <c r="P15" s="0" t="n">
        <v>17</v>
      </c>
      <c r="Q15" s="0" t="n">
        <v>18</v>
      </c>
      <c r="R15" s="48" t="n">
        <f aca="false">AVERAGE(P15:Q15)</f>
        <v>17.5</v>
      </c>
      <c r="S15" s="49" t="n">
        <f aca="false">O15+R15</f>
        <v>35.1666666666667</v>
      </c>
      <c r="T15" s="0" t="n">
        <v>17</v>
      </c>
      <c r="U15" s="0" t="n">
        <v>9</v>
      </c>
      <c r="V15" s="49" t="n">
        <f aca="false">(T15+U15)*2/3</f>
        <v>17.3333333333333</v>
      </c>
      <c r="W15" s="0" t="n">
        <v>8</v>
      </c>
      <c r="X15" s="48" t="n">
        <f aca="false">W15*4/3</f>
        <v>10.6666666666667</v>
      </c>
      <c r="Y15" s="50" t="n">
        <f aca="false">SUM(X15,V15,S15)</f>
        <v>63.1666666666667</v>
      </c>
      <c r="Z15" s="46" t="n">
        <v>136.7</v>
      </c>
    </row>
    <row r="16" customFormat="false" ht="15.5" hidden="false" customHeight="false" outlineLevel="0" collapsed="false">
      <c r="A16" s="4" t="n">
        <v>2</v>
      </c>
      <c r="D16" s="2" t="n">
        <v>301300045</v>
      </c>
      <c r="E16" s="0" t="s">
        <v>66</v>
      </c>
      <c r="F16" s="0" t="s">
        <v>67</v>
      </c>
      <c r="G16" s="0" t="s">
        <v>146</v>
      </c>
      <c r="H16" s="0" t="s">
        <v>45</v>
      </c>
      <c r="I16" s="0" t="s">
        <v>21</v>
      </c>
      <c r="J16" s="0" t="s">
        <v>22</v>
      </c>
      <c r="K16" s="0" t="s">
        <v>24</v>
      </c>
      <c r="L16" s="0" t="n">
        <v>10</v>
      </c>
      <c r="M16" s="0" t="n">
        <v>17</v>
      </c>
      <c r="N16" s="0" t="n">
        <v>0</v>
      </c>
      <c r="O16" s="48" t="n">
        <f aca="false">AVERAGE(L16:N16)</f>
        <v>9</v>
      </c>
      <c r="P16" s="0" t="n">
        <v>18</v>
      </c>
      <c r="Q16" s="0" t="n">
        <v>18</v>
      </c>
      <c r="R16" s="48" t="n">
        <f aca="false">AVERAGE(P16:Q16)</f>
        <v>18</v>
      </c>
      <c r="S16" s="48" t="n">
        <f aca="false">O16+R16</f>
        <v>27</v>
      </c>
      <c r="T16" s="0" t="n">
        <v>5</v>
      </c>
      <c r="U16" s="0" t="n">
        <v>4</v>
      </c>
      <c r="V16" s="48" t="n">
        <f aca="false">(T16+U16)*2/3</f>
        <v>6</v>
      </c>
      <c r="W16" s="0" t="n">
        <v>3</v>
      </c>
      <c r="X16" s="48" t="n">
        <f aca="false">W16*4/3</f>
        <v>4</v>
      </c>
      <c r="Y16" s="50" t="n">
        <f aca="false">SUM(X16,V16,S16)</f>
        <v>37</v>
      </c>
      <c r="Z16" s="46" t="n">
        <v>136.7</v>
      </c>
    </row>
    <row r="17" customFormat="false" ht="15.5" hidden="false" customHeight="false" outlineLevel="0" collapsed="false">
      <c r="A17" s="4" t="n">
        <v>3</v>
      </c>
      <c r="D17" s="2" t="n">
        <v>104850079</v>
      </c>
      <c r="E17" s="0" t="s">
        <v>64</v>
      </c>
      <c r="F17" s="0" t="s">
        <v>65</v>
      </c>
      <c r="G17" s="0" t="s">
        <v>143</v>
      </c>
      <c r="H17" s="0" t="s">
        <v>61</v>
      </c>
      <c r="I17" s="0" t="s">
        <v>62</v>
      </c>
      <c r="J17" s="0" t="s">
        <v>63</v>
      </c>
      <c r="K17" s="0" t="s">
        <v>24</v>
      </c>
      <c r="L17" s="0" t="n">
        <v>18</v>
      </c>
      <c r="M17" s="0" t="n">
        <v>13</v>
      </c>
      <c r="N17" s="0" t="n">
        <v>16</v>
      </c>
      <c r="O17" s="48" t="n">
        <f aca="false">AVERAGE(L17:N17)</f>
        <v>15.6666666666667</v>
      </c>
      <c r="P17" s="0" t="n">
        <v>19</v>
      </c>
      <c r="Q17" s="0" t="n">
        <v>19</v>
      </c>
      <c r="R17" s="48" t="n">
        <f aca="false">AVERAGE(P17:Q17)</f>
        <v>19</v>
      </c>
      <c r="S17" s="49" t="n">
        <f aca="false">O17+R17</f>
        <v>34.6666666666667</v>
      </c>
      <c r="T17" s="51" t="n">
        <v>16</v>
      </c>
      <c r="U17" s="51" t="n">
        <v>9</v>
      </c>
      <c r="V17" s="49" t="n">
        <f aca="false">(T17+U17)*2/3</f>
        <v>16.6666666666667</v>
      </c>
      <c r="W17" s="51" t="n">
        <v>12</v>
      </c>
      <c r="X17" s="49" t="n">
        <f aca="false">W17*4/3</f>
        <v>16</v>
      </c>
      <c r="Y17" s="50" t="n">
        <f aca="false">SUM(X17,V17,S17)</f>
        <v>67.3333333333333</v>
      </c>
      <c r="Z17" s="46" t="n">
        <v>130.7</v>
      </c>
    </row>
    <row r="18" customFormat="false" ht="15.5" hidden="false" customHeight="false" outlineLevel="0" collapsed="false">
      <c r="A18" s="4" t="n">
        <v>3</v>
      </c>
      <c r="D18" s="2" t="n">
        <v>104850080</v>
      </c>
      <c r="E18" s="0" t="s">
        <v>59</v>
      </c>
      <c r="F18" s="0" t="s">
        <v>60</v>
      </c>
      <c r="G18" s="0" t="s">
        <v>143</v>
      </c>
      <c r="H18" s="0" t="s">
        <v>61</v>
      </c>
      <c r="I18" s="0" t="s">
        <v>62</v>
      </c>
      <c r="J18" s="0" t="s">
        <v>63</v>
      </c>
      <c r="K18" s="0" t="s">
        <v>24</v>
      </c>
      <c r="L18" s="0" t="n">
        <v>15</v>
      </c>
      <c r="M18" s="0" t="n">
        <v>15</v>
      </c>
      <c r="N18" s="0" t="n">
        <v>20</v>
      </c>
      <c r="O18" s="48" t="n">
        <f aca="false">AVERAGE(L18:N18)</f>
        <v>16.6666666666667</v>
      </c>
      <c r="P18" s="0" t="n">
        <v>16</v>
      </c>
      <c r="Q18" s="0" t="n">
        <v>16</v>
      </c>
      <c r="R18" s="48" t="n">
        <f aca="false">AVERAGE(P18:Q18)</f>
        <v>16</v>
      </c>
      <c r="S18" s="49" t="n">
        <f aca="false">O18+R18</f>
        <v>32.6666666666667</v>
      </c>
      <c r="T18" s="51" t="n">
        <v>15</v>
      </c>
      <c r="U18" s="51" t="n">
        <v>7</v>
      </c>
      <c r="V18" s="49" t="n">
        <f aca="false">(T18+U18)*2/3</f>
        <v>14.6666666666667</v>
      </c>
      <c r="W18" s="51" t="n">
        <v>12</v>
      </c>
      <c r="X18" s="49" t="n">
        <f aca="false">W18*4/3</f>
        <v>16</v>
      </c>
      <c r="Y18" s="50" t="n">
        <f aca="false">SUM(X18,V18,S18)</f>
        <v>63.3333333333333</v>
      </c>
      <c r="Z18" s="46" t="n">
        <v>130.7</v>
      </c>
    </row>
    <row r="19" customFormat="false" ht="15.5" hidden="false" customHeight="false" outlineLevel="0" collapsed="false">
      <c r="C19" s="4" t="n">
        <v>2</v>
      </c>
      <c r="D19" s="0" t="s">
        <v>96</v>
      </c>
      <c r="E19" s="0" t="s">
        <v>126</v>
      </c>
      <c r="F19" s="0" t="s">
        <v>37</v>
      </c>
      <c r="G19" s="0" t="s">
        <v>145</v>
      </c>
      <c r="H19" s="0" t="s">
        <v>117</v>
      </c>
      <c r="I19" s="0" t="s">
        <v>107</v>
      </c>
      <c r="J19" s="0" t="s">
        <v>108</v>
      </c>
      <c r="L19" s="0" t="n">
        <v>18</v>
      </c>
      <c r="M19" s="0" t="n">
        <v>20</v>
      </c>
      <c r="N19" s="0" t="n">
        <v>16</v>
      </c>
      <c r="O19" s="48" t="n">
        <f aca="false">AVERAGE(L19:N19)</f>
        <v>18</v>
      </c>
      <c r="P19" s="0" t="n">
        <v>19</v>
      </c>
      <c r="Q19" s="0" t="n">
        <v>20</v>
      </c>
      <c r="R19" s="48" t="n">
        <f aca="false">AVERAGE(P19:Q19)</f>
        <v>19.5</v>
      </c>
      <c r="S19" s="49" t="n">
        <f aca="false">O19+R19</f>
        <v>37.5</v>
      </c>
      <c r="T19" s="51" t="n">
        <v>16</v>
      </c>
      <c r="U19" s="51" t="n">
        <v>9</v>
      </c>
      <c r="V19" s="49" t="n">
        <f aca="false">(T19+U19)*2/3</f>
        <v>16.6666666666667</v>
      </c>
      <c r="W19" s="51" t="n">
        <v>9</v>
      </c>
      <c r="X19" s="49" t="n">
        <f aca="false">W19*4/3</f>
        <v>12</v>
      </c>
      <c r="Y19" s="50" t="n">
        <f aca="false">SUM(X19,V19,S19)</f>
        <v>66.1666666666667</v>
      </c>
      <c r="Z19" s="46" t="n">
        <v>124.5</v>
      </c>
    </row>
    <row r="20" customFormat="false" ht="15.5" hidden="false" customHeight="false" outlineLevel="0" collapsed="false">
      <c r="C20" s="4" t="n">
        <v>2</v>
      </c>
      <c r="D20" s="0" t="s">
        <v>96</v>
      </c>
      <c r="E20" s="0" t="s">
        <v>124</v>
      </c>
      <c r="F20" s="0" t="s">
        <v>125</v>
      </c>
      <c r="G20" s="0" t="s">
        <v>145</v>
      </c>
      <c r="H20" s="0" t="s">
        <v>117</v>
      </c>
      <c r="I20" s="0" t="s">
        <v>107</v>
      </c>
      <c r="J20" s="0" t="s">
        <v>108</v>
      </c>
      <c r="L20" s="0" t="n">
        <v>12</v>
      </c>
      <c r="M20" s="0" t="n">
        <v>20</v>
      </c>
      <c r="N20" s="0" t="n">
        <v>20</v>
      </c>
      <c r="O20" s="48" t="n">
        <f aca="false">AVERAGE(L20:N20)</f>
        <v>17.3333333333333</v>
      </c>
      <c r="P20" s="0" t="n">
        <v>18</v>
      </c>
      <c r="Q20" s="0" t="n">
        <v>20</v>
      </c>
      <c r="R20" s="48" t="n">
        <f aca="false">AVERAGE(P20:Q20)</f>
        <v>19</v>
      </c>
      <c r="S20" s="49" t="n">
        <f aca="false">O20+R20</f>
        <v>36.3333333333333</v>
      </c>
      <c r="T20" s="51" t="n">
        <v>18</v>
      </c>
      <c r="U20" s="51" t="n">
        <v>5</v>
      </c>
      <c r="V20" s="49" t="n">
        <f aca="false">(T20+U20)*2/3</f>
        <v>15.3333333333333</v>
      </c>
      <c r="W20" s="51" t="n">
        <v>5</v>
      </c>
      <c r="X20" s="49" t="n">
        <f aca="false">W20*4/3</f>
        <v>6.66666666666667</v>
      </c>
      <c r="Y20" s="50" t="n">
        <f aca="false">SUM(X20,V20,S20)</f>
        <v>58.3333333333333</v>
      </c>
      <c r="Z20" s="46" t="n">
        <v>124.5</v>
      </c>
    </row>
    <row r="21" customFormat="false" ht="15.5" hidden="false" customHeight="false" outlineLevel="0" collapsed="false">
      <c r="B21" s="4" t="n">
        <v>2</v>
      </c>
      <c r="D21" s="2" t="n">
        <v>301300043</v>
      </c>
      <c r="E21" s="0" t="s">
        <v>83</v>
      </c>
      <c r="F21" s="0" t="s">
        <v>84</v>
      </c>
      <c r="G21" s="0" t="s">
        <v>167</v>
      </c>
      <c r="H21" s="0" t="s">
        <v>45</v>
      </c>
      <c r="I21" s="0" t="s">
        <v>21</v>
      </c>
      <c r="J21" s="0" t="s">
        <v>22</v>
      </c>
      <c r="K21" s="0" t="s">
        <v>81</v>
      </c>
      <c r="L21" s="0" t="n">
        <v>16</v>
      </c>
      <c r="M21" s="0" t="n">
        <v>19</v>
      </c>
      <c r="N21" s="0" t="n">
        <v>17</v>
      </c>
      <c r="O21" s="48" t="n">
        <f aca="false">AVERAGE(L21:N21)</f>
        <v>17.3333333333333</v>
      </c>
      <c r="P21" s="0" t="n">
        <v>18.5</v>
      </c>
      <c r="Q21" s="0" t="n">
        <v>19</v>
      </c>
      <c r="R21" s="48" t="n">
        <f aca="false">AVERAGE(P21:Q21)</f>
        <v>18.75</v>
      </c>
      <c r="S21" s="49" t="n">
        <f aca="false">O21+R21</f>
        <v>36.0833333333333</v>
      </c>
      <c r="T21" s="51" t="n">
        <v>12</v>
      </c>
      <c r="U21" s="51" t="n">
        <v>8</v>
      </c>
      <c r="V21" s="49" t="n">
        <f aca="false">(T21+U21)*2/3</f>
        <v>13.3333333333333</v>
      </c>
      <c r="W21" s="51" t="n">
        <v>9</v>
      </c>
      <c r="X21" s="49" t="n">
        <f aca="false">W21*4/3</f>
        <v>12</v>
      </c>
      <c r="Y21" s="50" t="n">
        <f aca="false">SUM(X21,V21,S21)</f>
        <v>61.4166666666667</v>
      </c>
      <c r="Z21" s="46" t="n">
        <v>121.4</v>
      </c>
    </row>
    <row r="22" customFormat="false" ht="15.5" hidden="false" customHeight="false" outlineLevel="0" collapsed="false">
      <c r="B22" s="4" t="n">
        <v>2</v>
      </c>
      <c r="D22" s="2" t="n">
        <v>301300042</v>
      </c>
      <c r="E22" s="0" t="s">
        <v>79</v>
      </c>
      <c r="F22" s="0" t="s">
        <v>80</v>
      </c>
      <c r="G22" s="0" t="s">
        <v>167</v>
      </c>
      <c r="H22" s="0" t="s">
        <v>45</v>
      </c>
      <c r="I22" s="0" t="s">
        <v>21</v>
      </c>
      <c r="J22" s="0" t="s">
        <v>22</v>
      </c>
      <c r="K22" s="0" t="s">
        <v>81</v>
      </c>
      <c r="L22" s="0" t="n">
        <v>16</v>
      </c>
      <c r="M22" s="0" t="n">
        <v>15</v>
      </c>
      <c r="N22" s="0" t="n">
        <v>14</v>
      </c>
      <c r="O22" s="48" t="n">
        <f aca="false">AVERAGE(L22:N22)</f>
        <v>15</v>
      </c>
      <c r="P22" s="0" t="n">
        <v>18</v>
      </c>
      <c r="Q22" s="0" t="n">
        <v>20</v>
      </c>
      <c r="R22" s="48" t="n">
        <f aca="false">AVERAGE(P22:Q22)</f>
        <v>19</v>
      </c>
      <c r="S22" s="49" t="n">
        <f aca="false">O22+R22</f>
        <v>34</v>
      </c>
      <c r="T22" s="51" t="n">
        <v>12</v>
      </c>
      <c r="U22" s="51" t="n">
        <v>9</v>
      </c>
      <c r="V22" s="49" t="n">
        <f aca="false">(T22+U22)*2/3</f>
        <v>14</v>
      </c>
      <c r="W22" s="51" t="n">
        <v>9</v>
      </c>
      <c r="X22" s="49" t="n">
        <f aca="false">W22*4/3</f>
        <v>12</v>
      </c>
      <c r="Y22" s="50" t="n">
        <f aca="false">SUM(X22,V22,S22)</f>
        <v>60</v>
      </c>
      <c r="Z22" s="46" t="n">
        <v>121.4</v>
      </c>
    </row>
    <row r="23" customFormat="false" ht="15.5" hidden="false" customHeight="false" outlineLevel="0" collapsed="false">
      <c r="C23" s="4" t="n">
        <v>3</v>
      </c>
      <c r="D23" s="0" t="s">
        <v>96</v>
      </c>
      <c r="E23" s="0" t="s">
        <v>127</v>
      </c>
      <c r="F23" s="0" t="s">
        <v>114</v>
      </c>
      <c r="G23" s="0" t="s">
        <v>147</v>
      </c>
      <c r="H23" s="0" t="s">
        <v>117</v>
      </c>
      <c r="I23" s="0" t="s">
        <v>128</v>
      </c>
      <c r="J23" s="0" t="s">
        <v>129</v>
      </c>
      <c r="L23" s="0" t="n">
        <v>9</v>
      </c>
      <c r="M23" s="0" t="n">
        <v>19</v>
      </c>
      <c r="N23" s="0" t="n">
        <v>17</v>
      </c>
      <c r="O23" s="48" t="n">
        <f aca="false">AVERAGE(L23:N23)</f>
        <v>15</v>
      </c>
      <c r="P23" s="0" t="n">
        <v>18</v>
      </c>
      <c r="Q23" s="0" t="n">
        <v>20</v>
      </c>
      <c r="R23" s="48" t="n">
        <f aca="false">AVERAGE(P23:Q23)</f>
        <v>19</v>
      </c>
      <c r="S23" s="49" t="n">
        <f aca="false">O23+R23</f>
        <v>34</v>
      </c>
      <c r="T23" s="51" t="n">
        <v>16</v>
      </c>
      <c r="U23" s="51" t="n">
        <v>9</v>
      </c>
      <c r="V23" s="49" t="n">
        <f aca="false">(T23+U23)*2/3</f>
        <v>16.6666666666667</v>
      </c>
      <c r="W23" s="51" t="n">
        <v>12</v>
      </c>
      <c r="X23" s="49" t="n">
        <f aca="false">W23*4/3</f>
        <v>16</v>
      </c>
      <c r="Y23" s="50" t="n">
        <f aca="false">SUM(X23,V23,S23)</f>
        <v>66.6666666666667</v>
      </c>
      <c r="Z23" s="46" t="n">
        <v>120.5</v>
      </c>
    </row>
    <row r="24" customFormat="false" ht="15.5" hidden="false" customHeight="false" outlineLevel="0" collapsed="false">
      <c r="C24" s="4" t="n">
        <v>3</v>
      </c>
      <c r="D24" s="0" t="s">
        <v>96</v>
      </c>
      <c r="E24" s="0" t="s">
        <v>130</v>
      </c>
      <c r="F24" s="0" t="s">
        <v>131</v>
      </c>
      <c r="G24" s="0" t="s">
        <v>147</v>
      </c>
      <c r="H24" s="0" t="s">
        <v>117</v>
      </c>
      <c r="I24" s="0" t="s">
        <v>128</v>
      </c>
      <c r="J24" s="0" t="s">
        <v>129</v>
      </c>
      <c r="L24" s="0" t="n">
        <v>16</v>
      </c>
      <c r="M24" s="0" t="n">
        <v>19</v>
      </c>
      <c r="N24" s="0" t="n">
        <v>19</v>
      </c>
      <c r="O24" s="48" t="n">
        <f aca="false">AVERAGE(L24:N24)</f>
        <v>18</v>
      </c>
      <c r="P24" s="0" t="n">
        <v>19</v>
      </c>
      <c r="Q24" s="0" t="n">
        <v>18</v>
      </c>
      <c r="R24" s="48" t="n">
        <f aca="false">AVERAGE(P24:Q24)</f>
        <v>18.5</v>
      </c>
      <c r="S24" s="49" t="n">
        <f aca="false">O24+R24</f>
        <v>36.5</v>
      </c>
      <c r="T24" s="51" t="n">
        <v>17</v>
      </c>
      <c r="U24" s="51" t="n">
        <v>9</v>
      </c>
      <c r="V24" s="49" t="n">
        <f aca="false">(T24+U24)*2/3</f>
        <v>17.3333333333333</v>
      </c>
      <c r="W24" s="51" t="n">
        <v>0</v>
      </c>
      <c r="X24" s="49" t="n">
        <f aca="false">W24*4/3</f>
        <v>0</v>
      </c>
      <c r="Y24" s="50" t="n">
        <f aca="false">SUM(X24,V24,S24)</f>
        <v>53.8333333333333</v>
      </c>
      <c r="Z24" s="46" t="n">
        <v>120.5</v>
      </c>
    </row>
  </sheetData>
  <autoFilter ref="D1:Z2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4.5" zeroHeight="false" outlineLevelRow="0" outlineLevelCol="0"/>
  <cols>
    <col collapsed="false" customWidth="true" hidden="false" outlineLevel="0" max="5" min="1" style="4" width="9.63"/>
    <col collapsed="false" customWidth="false" hidden="false" outlineLevel="0" max="6" min="6" style="0" width="11.45"/>
    <col collapsed="false" customWidth="true" hidden="false" outlineLevel="0" max="7" min="7" style="0" width="13.36"/>
    <col collapsed="false" customWidth="true" hidden="false" outlineLevel="0" max="8" min="8" style="0" width="10.99"/>
    <col collapsed="false" customWidth="true" hidden="false" outlineLevel="0" max="9" min="9" style="0" width="11.82"/>
    <col collapsed="false" customWidth="true" hidden="false" outlineLevel="0" max="10" min="10" style="0" width="16.09"/>
    <col collapsed="false" customWidth="true" hidden="false" outlineLevel="0" max="11" min="11" style="0" width="15.18"/>
    <col collapsed="false" customWidth="true" hidden="false" outlineLevel="0" max="15" min="12" style="46" width="10.91"/>
    <col collapsed="false" customWidth="false" hidden="true" outlineLevel="0" max="16" min="16" style="46" width="11.52"/>
    <col collapsed="false" customWidth="true" hidden="false" outlineLevel="0" max="1025" min="17" style="0" width="10.58"/>
  </cols>
  <sheetData>
    <row r="1" customFormat="false" ht="15" hidden="false" customHeight="false" outlineLevel="0" collapsed="false">
      <c r="A1" s="52" t="s">
        <v>168</v>
      </c>
      <c r="B1" s="53" t="s">
        <v>169</v>
      </c>
      <c r="C1" s="53" t="s">
        <v>170</v>
      </c>
      <c r="D1" s="53" t="s">
        <v>171</v>
      </c>
      <c r="E1" s="54" t="s">
        <v>172</v>
      </c>
      <c r="F1" s="55" t="s">
        <v>0</v>
      </c>
      <c r="G1" s="56" t="s">
        <v>1</v>
      </c>
      <c r="H1" s="56" t="s">
        <v>2</v>
      </c>
      <c r="I1" s="56" t="s">
        <v>5</v>
      </c>
      <c r="J1" s="56" t="s">
        <v>6</v>
      </c>
      <c r="K1" s="56" t="s">
        <v>8</v>
      </c>
      <c r="L1" s="57" t="s">
        <v>138</v>
      </c>
      <c r="M1" s="57" t="s">
        <v>139</v>
      </c>
      <c r="N1" s="57" t="s">
        <v>140</v>
      </c>
      <c r="O1" s="58" t="s">
        <v>141</v>
      </c>
      <c r="P1" s="46" t="s">
        <v>142</v>
      </c>
    </row>
    <row r="2" s="67" customFormat="true" ht="14.5" hidden="false" customHeight="false" outlineLevel="0" collapsed="false">
      <c r="A2" s="59" t="n">
        <v>1</v>
      </c>
      <c r="B2" s="60"/>
      <c r="C2" s="60" t="n">
        <v>1</v>
      </c>
      <c r="D2" s="60"/>
      <c r="E2" s="60"/>
      <c r="F2" s="61" t="n">
        <v>130700034</v>
      </c>
      <c r="G2" s="62" t="s">
        <v>34</v>
      </c>
      <c r="H2" s="62" t="s">
        <v>35</v>
      </c>
      <c r="I2" s="62" t="s">
        <v>20</v>
      </c>
      <c r="J2" s="62" t="s">
        <v>32</v>
      </c>
      <c r="K2" s="62" t="s">
        <v>33</v>
      </c>
      <c r="L2" s="63" t="n">
        <v>34</v>
      </c>
      <c r="M2" s="64" t="n">
        <v>20</v>
      </c>
      <c r="N2" s="64" t="n">
        <v>17.3</v>
      </c>
      <c r="O2" s="65" t="n">
        <v>71.3</v>
      </c>
      <c r="P2" s="66" t="n">
        <v>136.766666666667</v>
      </c>
    </row>
    <row r="3" customFormat="false" ht="14.5" hidden="false" customHeight="false" outlineLevel="0" collapsed="false">
      <c r="A3" s="68" t="n">
        <v>2</v>
      </c>
      <c r="B3" s="69" t="n">
        <v>1</v>
      </c>
      <c r="C3" s="69"/>
      <c r="D3" s="69" t="n">
        <v>1</v>
      </c>
      <c r="E3" s="69"/>
      <c r="F3" s="70" t="s">
        <v>96</v>
      </c>
      <c r="G3" s="71" t="s">
        <v>103</v>
      </c>
      <c r="H3" s="71" t="s">
        <v>104</v>
      </c>
      <c r="I3" s="71" t="s">
        <v>99</v>
      </c>
      <c r="J3" s="71" t="s">
        <v>100</v>
      </c>
      <c r="K3" s="71" t="s">
        <v>39</v>
      </c>
      <c r="L3" s="72" t="n">
        <v>35</v>
      </c>
      <c r="M3" s="73" t="n">
        <v>20</v>
      </c>
      <c r="N3" s="73" t="n">
        <v>15.7</v>
      </c>
      <c r="O3" s="74" t="n">
        <v>70.7</v>
      </c>
      <c r="P3" s="48" t="n">
        <v>133.966666666667</v>
      </c>
    </row>
    <row r="4" customFormat="false" ht="14.5" hidden="false" customHeight="false" outlineLevel="0" collapsed="false">
      <c r="A4" s="68" t="n">
        <v>3</v>
      </c>
      <c r="B4" s="69"/>
      <c r="C4" s="69" t="n">
        <v>2</v>
      </c>
      <c r="D4" s="69"/>
      <c r="E4" s="69" t="n">
        <v>1</v>
      </c>
      <c r="F4" s="70" t="s">
        <v>96</v>
      </c>
      <c r="G4" s="71" t="s">
        <v>109</v>
      </c>
      <c r="H4" s="71" t="s">
        <v>76</v>
      </c>
      <c r="I4" s="71" t="s">
        <v>99</v>
      </c>
      <c r="J4" s="71" t="s">
        <v>107</v>
      </c>
      <c r="K4" s="71" t="s">
        <v>108</v>
      </c>
      <c r="L4" s="72" t="n">
        <v>33.5</v>
      </c>
      <c r="M4" s="73" t="n">
        <v>20</v>
      </c>
      <c r="N4" s="73" t="n">
        <v>14.5</v>
      </c>
      <c r="O4" s="74" t="n">
        <v>68</v>
      </c>
      <c r="P4" s="48" t="n">
        <v>133.166666666667</v>
      </c>
    </row>
    <row r="5" s="67" customFormat="true" ht="14.5" hidden="false" customHeight="false" outlineLevel="0" collapsed="false">
      <c r="A5" s="75" t="n">
        <v>4</v>
      </c>
      <c r="B5" s="76"/>
      <c r="C5" s="76" t="n">
        <v>3</v>
      </c>
      <c r="D5" s="76"/>
      <c r="E5" s="76"/>
      <c r="F5" s="77" t="n">
        <v>130700069</v>
      </c>
      <c r="G5" s="78" t="s">
        <v>29</v>
      </c>
      <c r="H5" s="78" t="s">
        <v>30</v>
      </c>
      <c r="I5" s="78" t="s">
        <v>20</v>
      </c>
      <c r="J5" s="78" t="s">
        <v>32</v>
      </c>
      <c r="K5" s="78" t="s">
        <v>33</v>
      </c>
      <c r="L5" s="79" t="n">
        <v>31.6666666666667</v>
      </c>
      <c r="M5" s="80" t="n">
        <v>18</v>
      </c>
      <c r="N5" s="80" t="n">
        <v>15.8</v>
      </c>
      <c r="O5" s="81" t="n">
        <v>65.4666666666667</v>
      </c>
      <c r="P5" s="66" t="n">
        <v>136.766666666667</v>
      </c>
    </row>
    <row r="6" customFormat="false" ht="14.5" hidden="false" customHeight="false" outlineLevel="0" collapsed="false">
      <c r="A6" s="68" t="n">
        <v>5</v>
      </c>
      <c r="B6" s="69" t="n">
        <v>2</v>
      </c>
      <c r="C6" s="69"/>
      <c r="D6" s="69" t="n">
        <v>2</v>
      </c>
      <c r="E6" s="69"/>
      <c r="F6" s="70" t="s">
        <v>96</v>
      </c>
      <c r="G6" s="71" t="s">
        <v>110</v>
      </c>
      <c r="H6" s="71" t="s">
        <v>111</v>
      </c>
      <c r="I6" s="71" t="s">
        <v>99</v>
      </c>
      <c r="J6" s="71" t="s">
        <v>112</v>
      </c>
      <c r="K6" s="71" t="s">
        <v>113</v>
      </c>
      <c r="L6" s="72" t="n">
        <v>32.3333333333333</v>
      </c>
      <c r="M6" s="73" t="n">
        <v>17</v>
      </c>
      <c r="N6" s="73" t="n">
        <v>16</v>
      </c>
      <c r="O6" s="74" t="n">
        <v>65.3333333333333</v>
      </c>
      <c r="P6" s="48" t="n">
        <v>107.533333333333</v>
      </c>
    </row>
    <row r="7" customFormat="false" ht="14.5" hidden="false" customHeight="false" outlineLevel="0" collapsed="false">
      <c r="A7" s="68" t="n">
        <v>6</v>
      </c>
      <c r="B7" s="69" t="n">
        <v>3</v>
      </c>
      <c r="C7" s="69"/>
      <c r="D7" s="69" t="n">
        <v>3</v>
      </c>
      <c r="E7" s="69"/>
      <c r="F7" s="70" t="s">
        <v>96</v>
      </c>
      <c r="G7" s="71" t="s">
        <v>105</v>
      </c>
      <c r="H7" s="71" t="s">
        <v>106</v>
      </c>
      <c r="I7" s="71" t="s">
        <v>99</v>
      </c>
      <c r="J7" s="71" t="s">
        <v>107</v>
      </c>
      <c r="K7" s="71" t="s">
        <v>108</v>
      </c>
      <c r="L7" s="72" t="n">
        <v>34.1666666666667</v>
      </c>
      <c r="M7" s="73" t="n">
        <v>17</v>
      </c>
      <c r="N7" s="73" t="n">
        <v>14</v>
      </c>
      <c r="O7" s="74" t="n">
        <v>65.1666666666667</v>
      </c>
      <c r="P7" s="48" t="n">
        <v>133.166666666667</v>
      </c>
    </row>
    <row r="8" customFormat="false" ht="14.5" hidden="false" customHeight="false" outlineLevel="0" collapsed="false">
      <c r="A8" s="68" t="n">
        <v>7</v>
      </c>
      <c r="B8" s="69" t="n">
        <v>4</v>
      </c>
      <c r="C8" s="69"/>
      <c r="D8" s="69"/>
      <c r="E8" s="69"/>
      <c r="F8" s="70" t="s">
        <v>96</v>
      </c>
      <c r="G8" s="71" t="s">
        <v>97</v>
      </c>
      <c r="H8" s="71" t="s">
        <v>98</v>
      </c>
      <c r="I8" s="71" t="s">
        <v>99</v>
      </c>
      <c r="J8" s="71" t="s">
        <v>100</v>
      </c>
      <c r="K8" s="71" t="s">
        <v>39</v>
      </c>
      <c r="L8" s="72" t="n">
        <v>31.6666666666667</v>
      </c>
      <c r="M8" s="73" t="n">
        <v>16</v>
      </c>
      <c r="N8" s="73" t="n">
        <v>15.6</v>
      </c>
      <c r="O8" s="74" t="n">
        <v>63.2666666666667</v>
      </c>
      <c r="P8" s="48" t="n">
        <v>133.966666666667</v>
      </c>
    </row>
    <row r="9" s="67" customFormat="true" ht="14.5" hidden="false" customHeight="false" outlineLevel="0" collapsed="false">
      <c r="A9" s="75" t="n">
        <v>8</v>
      </c>
      <c r="B9" s="76" t="n">
        <v>5</v>
      </c>
      <c r="C9" s="76"/>
      <c r="D9" s="76"/>
      <c r="E9" s="76"/>
      <c r="F9" s="77" t="n">
        <v>130460086</v>
      </c>
      <c r="G9" s="78" t="s">
        <v>40</v>
      </c>
      <c r="H9" s="78" t="s">
        <v>41</v>
      </c>
      <c r="I9" s="78" t="s">
        <v>20</v>
      </c>
      <c r="J9" s="78" t="s">
        <v>38</v>
      </c>
      <c r="K9" s="78" t="s">
        <v>39</v>
      </c>
      <c r="L9" s="79" t="n">
        <v>30</v>
      </c>
      <c r="M9" s="80" t="n">
        <v>16</v>
      </c>
      <c r="N9" s="80" t="n">
        <v>16.6</v>
      </c>
      <c r="O9" s="81" t="n">
        <v>62.6</v>
      </c>
      <c r="P9" s="66" t="n">
        <v>117.433333333333</v>
      </c>
    </row>
    <row r="10" customFormat="false" ht="14.5" hidden="false" customHeight="false" outlineLevel="0" collapsed="false">
      <c r="A10" s="68" t="n">
        <v>9</v>
      </c>
      <c r="B10" s="69" t="n">
        <v>6</v>
      </c>
      <c r="C10" s="69"/>
      <c r="D10" s="69" t="n">
        <v>4</v>
      </c>
      <c r="E10" s="69"/>
      <c r="F10" s="70" t="s">
        <v>96</v>
      </c>
      <c r="G10" s="71" t="s">
        <v>101</v>
      </c>
      <c r="H10" s="71" t="s">
        <v>102</v>
      </c>
      <c r="I10" s="71" t="s">
        <v>99</v>
      </c>
      <c r="J10" s="71" t="s">
        <v>100</v>
      </c>
      <c r="K10" s="71" t="s">
        <v>39</v>
      </c>
      <c r="L10" s="72" t="n">
        <v>30.1666666666667</v>
      </c>
      <c r="M10" s="73" t="n">
        <v>14</v>
      </c>
      <c r="N10" s="73" t="n">
        <v>13</v>
      </c>
      <c r="O10" s="74" t="n">
        <v>57.1666666666667</v>
      </c>
      <c r="P10" s="48" t="n">
        <v>133.966666666667</v>
      </c>
    </row>
    <row r="11" s="67" customFormat="true" ht="14.5" hidden="false" customHeight="false" outlineLevel="0" collapsed="false">
      <c r="A11" s="75" t="n">
        <v>10</v>
      </c>
      <c r="B11" s="76" t="n">
        <v>7</v>
      </c>
      <c r="C11" s="76"/>
      <c r="D11" s="76"/>
      <c r="E11" s="76"/>
      <c r="F11" s="77" t="n">
        <v>300470086</v>
      </c>
      <c r="G11" s="78" t="s">
        <v>17</v>
      </c>
      <c r="H11" s="78" t="s">
        <v>18</v>
      </c>
      <c r="I11" s="78" t="s">
        <v>20</v>
      </c>
      <c r="J11" s="78" t="s">
        <v>21</v>
      </c>
      <c r="K11" s="78" t="s">
        <v>22</v>
      </c>
      <c r="L11" s="82" t="n">
        <v>28</v>
      </c>
      <c r="M11" s="83" t="n">
        <v>14</v>
      </c>
      <c r="N11" s="83" t="n">
        <v>13</v>
      </c>
      <c r="O11" s="81" t="n">
        <v>55</v>
      </c>
      <c r="P11" s="66" t="n">
        <v>109.666666666667</v>
      </c>
    </row>
    <row r="12" s="67" customFormat="true" ht="14.5" hidden="false" customHeight="false" outlineLevel="0" collapsed="false">
      <c r="A12" s="75" t="n">
        <v>11</v>
      </c>
      <c r="B12" s="76" t="n">
        <v>8</v>
      </c>
      <c r="C12" s="76"/>
      <c r="D12" s="76"/>
      <c r="E12" s="76"/>
      <c r="F12" s="77" t="n">
        <v>130460085</v>
      </c>
      <c r="G12" s="78" t="s">
        <v>36</v>
      </c>
      <c r="H12" s="78" t="s">
        <v>37</v>
      </c>
      <c r="I12" s="78" t="s">
        <v>20</v>
      </c>
      <c r="J12" s="78" t="s">
        <v>38</v>
      </c>
      <c r="K12" s="78" t="s">
        <v>39</v>
      </c>
      <c r="L12" s="82" t="n">
        <v>28.3333333333333</v>
      </c>
      <c r="M12" s="83" t="n">
        <v>12</v>
      </c>
      <c r="N12" s="83" t="n">
        <v>14.5</v>
      </c>
      <c r="O12" s="81" t="n">
        <v>54.8333333333333</v>
      </c>
      <c r="P12" s="66" t="n">
        <v>117.433333333333</v>
      </c>
    </row>
    <row r="13" s="67" customFormat="true" ht="14.5" hidden="false" customHeight="false" outlineLevel="0" collapsed="false">
      <c r="A13" s="75" t="n">
        <v>12</v>
      </c>
      <c r="B13" s="76" t="n">
        <v>9</v>
      </c>
      <c r="C13" s="76"/>
      <c r="D13" s="76"/>
      <c r="E13" s="76"/>
      <c r="F13" s="77" t="n">
        <v>300470013</v>
      </c>
      <c r="G13" s="78" t="s">
        <v>27</v>
      </c>
      <c r="H13" s="78" t="s">
        <v>28</v>
      </c>
      <c r="I13" s="78" t="s">
        <v>20</v>
      </c>
      <c r="J13" s="78" t="s">
        <v>21</v>
      </c>
      <c r="K13" s="78" t="s">
        <v>22</v>
      </c>
      <c r="L13" s="82" t="n">
        <v>29.6666666666667</v>
      </c>
      <c r="M13" s="83" t="n">
        <v>13</v>
      </c>
      <c r="N13" s="83" t="n">
        <v>12</v>
      </c>
      <c r="O13" s="81" t="n">
        <v>54.6666666666667</v>
      </c>
      <c r="P13" s="66" t="n">
        <v>109.666666666667</v>
      </c>
    </row>
    <row r="14" customFormat="false" ht="15" hidden="false" customHeight="false" outlineLevel="0" collapsed="false">
      <c r="A14" s="84" t="n">
        <v>13</v>
      </c>
      <c r="B14" s="85"/>
      <c r="C14" s="85" t="n">
        <v>4</v>
      </c>
      <c r="D14" s="85"/>
      <c r="E14" s="85" t="n">
        <v>2</v>
      </c>
      <c r="F14" s="86" t="s">
        <v>96</v>
      </c>
      <c r="G14" s="87" t="s">
        <v>110</v>
      </c>
      <c r="H14" s="87" t="s">
        <v>114</v>
      </c>
      <c r="I14" s="87" t="s">
        <v>99</v>
      </c>
      <c r="J14" s="87" t="s">
        <v>112</v>
      </c>
      <c r="K14" s="87" t="s">
        <v>113</v>
      </c>
      <c r="L14" s="88" t="n">
        <v>16</v>
      </c>
      <c r="M14" s="89" t="n">
        <v>12</v>
      </c>
      <c r="N14" s="89" t="n">
        <v>14.2</v>
      </c>
      <c r="O14" s="90" t="n">
        <v>42.2</v>
      </c>
      <c r="P14" s="48" t="n">
        <v>107.533333333333</v>
      </c>
    </row>
  </sheetData>
  <autoFilter ref="F1:P1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1" topLeftCell="H2" activePane="bottomRight" state="frozen"/>
      <selection pane="topLeft" activeCell="A1" activeCellId="0" sqref="A1"/>
      <selection pane="topRight" activeCell="H1" activeCellId="0" sqref="H1"/>
      <selection pane="bottomLeft" activeCell="A2" activeCellId="0" sqref="A2"/>
      <selection pane="bottomRight" activeCell="D9" activeCellId="0" sqref="D9"/>
    </sheetView>
  </sheetViews>
  <sheetFormatPr defaultRowHeight="15.5" zeroHeight="false" outlineLevelRow="0" outlineLevelCol="0"/>
  <cols>
    <col collapsed="false" customWidth="true" hidden="false" outlineLevel="0" max="1" min="1" style="91" width="8.63"/>
    <col collapsed="false" customWidth="true" hidden="false" outlineLevel="0" max="5" min="2" style="91" width="9.18"/>
    <col collapsed="false" customWidth="true" hidden="false" outlineLevel="0" max="6" min="6" style="0" width="17"/>
    <col collapsed="false" customWidth="true" hidden="false" outlineLevel="0" max="7" min="7" style="0" width="10.99"/>
    <col collapsed="false" customWidth="true" hidden="false" outlineLevel="0" max="8" min="8" style="0" width="6.36"/>
    <col collapsed="false" customWidth="true" hidden="false" outlineLevel="0" max="9" min="9" style="0" width="19.18"/>
    <col collapsed="false" customWidth="true" hidden="false" outlineLevel="0" max="10" min="10" style="0" width="15.18"/>
    <col collapsed="false" customWidth="true" hidden="false" outlineLevel="0" max="13" min="11" style="46" width="10.91"/>
    <col collapsed="false" customWidth="true" hidden="false" outlineLevel="0" max="14" min="14" style="47" width="14.91"/>
    <col collapsed="false" customWidth="true" hidden="false" outlineLevel="0" max="1025" min="15" style="0" width="10.58"/>
  </cols>
  <sheetData>
    <row r="1" customFormat="false" ht="16" hidden="false" customHeight="false" outlineLevel="0" collapsed="false">
      <c r="A1" s="92" t="s">
        <v>168</v>
      </c>
      <c r="B1" s="93" t="s">
        <v>169</v>
      </c>
      <c r="C1" s="93" t="s">
        <v>170</v>
      </c>
      <c r="D1" s="93" t="s">
        <v>171</v>
      </c>
      <c r="E1" s="93" t="s">
        <v>172</v>
      </c>
      <c r="F1" s="56" t="s">
        <v>1</v>
      </c>
      <c r="G1" s="56" t="s">
        <v>2</v>
      </c>
      <c r="H1" s="56" t="s">
        <v>173</v>
      </c>
      <c r="I1" s="56" t="s">
        <v>6</v>
      </c>
      <c r="J1" s="56" t="s">
        <v>8</v>
      </c>
      <c r="K1" s="57" t="s">
        <v>157</v>
      </c>
      <c r="L1" s="57" t="s">
        <v>160</v>
      </c>
      <c r="M1" s="57" t="s">
        <v>162</v>
      </c>
      <c r="N1" s="94" t="s">
        <v>163</v>
      </c>
    </row>
    <row r="2" customFormat="false" ht="15.5" hidden="false" customHeight="false" outlineLevel="0" collapsed="false">
      <c r="A2" s="95" t="n">
        <v>1</v>
      </c>
      <c r="B2" s="96"/>
      <c r="C2" s="96" t="n">
        <v>1</v>
      </c>
      <c r="D2" s="96"/>
      <c r="E2" s="96" t="n">
        <v>1</v>
      </c>
      <c r="F2" s="97" t="s">
        <v>122</v>
      </c>
      <c r="G2" s="97" t="s">
        <v>123</v>
      </c>
      <c r="H2" s="97" t="s">
        <v>117</v>
      </c>
      <c r="I2" s="97" t="s">
        <v>100</v>
      </c>
      <c r="J2" s="97" t="s">
        <v>39</v>
      </c>
      <c r="K2" s="98" t="n">
        <v>36.8333333333333</v>
      </c>
      <c r="L2" s="98" t="n">
        <v>19.3333333333333</v>
      </c>
      <c r="M2" s="98" t="n">
        <v>20</v>
      </c>
      <c r="N2" s="99" t="n">
        <v>76.1666666666667</v>
      </c>
    </row>
    <row r="3" customFormat="false" ht="15.5" hidden="false" customHeight="false" outlineLevel="0" collapsed="false">
      <c r="A3" s="100" t="n">
        <v>2</v>
      </c>
      <c r="B3" s="101"/>
      <c r="C3" s="101" t="n">
        <v>2</v>
      </c>
      <c r="D3" s="101"/>
      <c r="E3" s="101"/>
      <c r="F3" s="78" t="s">
        <v>86</v>
      </c>
      <c r="G3" s="78" t="s">
        <v>87</v>
      </c>
      <c r="H3" s="78" t="s">
        <v>61</v>
      </c>
      <c r="I3" s="78" t="s">
        <v>128</v>
      </c>
      <c r="J3" s="78" t="s">
        <v>89</v>
      </c>
      <c r="K3" s="79" t="n">
        <v>36.6666666666667</v>
      </c>
      <c r="L3" s="79" t="n">
        <v>18.6666666666667</v>
      </c>
      <c r="M3" s="79" t="n">
        <v>20</v>
      </c>
      <c r="N3" s="102" t="n">
        <v>75.3333333333333</v>
      </c>
    </row>
    <row r="4" customFormat="false" ht="15.5" hidden="false" customHeight="false" outlineLevel="0" collapsed="false">
      <c r="A4" s="100" t="n">
        <v>3</v>
      </c>
      <c r="B4" s="101" t="n">
        <v>1</v>
      </c>
      <c r="C4" s="101"/>
      <c r="D4" s="101"/>
      <c r="E4" s="101"/>
      <c r="F4" s="78" t="s">
        <v>42</v>
      </c>
      <c r="G4" s="78" t="s">
        <v>43</v>
      </c>
      <c r="H4" s="78" t="s">
        <v>45</v>
      </c>
      <c r="I4" s="78" t="s">
        <v>46</v>
      </c>
      <c r="J4" s="78" t="s">
        <v>47</v>
      </c>
      <c r="K4" s="79" t="n">
        <v>36</v>
      </c>
      <c r="L4" s="79" t="n">
        <v>17.3333333333333</v>
      </c>
      <c r="M4" s="79" t="n">
        <v>16</v>
      </c>
      <c r="N4" s="102" t="n">
        <v>69.3333333333333</v>
      </c>
    </row>
    <row r="5" customFormat="false" ht="15.5" hidden="false" customHeight="false" outlineLevel="0" collapsed="false">
      <c r="A5" s="103" t="n">
        <v>4</v>
      </c>
      <c r="B5" s="104" t="n">
        <v>2</v>
      </c>
      <c r="C5" s="104"/>
      <c r="D5" s="104" t="n">
        <v>1</v>
      </c>
      <c r="E5" s="104"/>
      <c r="F5" s="71" t="s">
        <v>120</v>
      </c>
      <c r="G5" s="71" t="s">
        <v>165</v>
      </c>
      <c r="H5" s="71" t="s">
        <v>117</v>
      </c>
      <c r="I5" s="71" t="s">
        <v>100</v>
      </c>
      <c r="J5" s="71" t="s">
        <v>39</v>
      </c>
      <c r="K5" s="72" t="n">
        <v>37.6666666666667</v>
      </c>
      <c r="L5" s="72" t="n">
        <v>17.3333333333333</v>
      </c>
      <c r="M5" s="72" t="n">
        <v>13.3333333333333</v>
      </c>
      <c r="N5" s="105" t="n">
        <v>68.3333333333333</v>
      </c>
    </row>
    <row r="6" customFormat="false" ht="15.5" hidden="false" customHeight="false" outlineLevel="0" collapsed="false">
      <c r="A6" s="100" t="n">
        <v>5</v>
      </c>
      <c r="B6" s="101" t="n">
        <v>3</v>
      </c>
      <c r="C6" s="101"/>
      <c r="D6" s="101"/>
      <c r="E6" s="101"/>
      <c r="F6" s="78" t="s">
        <v>56</v>
      </c>
      <c r="G6" s="78" t="s">
        <v>57</v>
      </c>
      <c r="H6" s="78" t="s">
        <v>45</v>
      </c>
      <c r="I6" s="78" t="s">
        <v>46</v>
      </c>
      <c r="J6" s="78" t="s">
        <v>47</v>
      </c>
      <c r="K6" s="79" t="n">
        <v>32.3333333333333</v>
      </c>
      <c r="L6" s="79" t="n">
        <v>17.3333333333333</v>
      </c>
      <c r="M6" s="79" t="n">
        <v>18.6666666666667</v>
      </c>
      <c r="N6" s="102" t="n">
        <v>68.3333333333333</v>
      </c>
    </row>
    <row r="7" customFormat="false" ht="15.5" hidden="false" customHeight="false" outlineLevel="0" collapsed="false">
      <c r="A7" s="100" t="n">
        <v>6</v>
      </c>
      <c r="B7" s="101" t="n">
        <v>4</v>
      </c>
      <c r="C7" s="101"/>
      <c r="D7" s="101"/>
      <c r="E7" s="101"/>
      <c r="F7" s="78" t="s">
        <v>92</v>
      </c>
      <c r="G7" s="78" t="s">
        <v>93</v>
      </c>
      <c r="H7" s="78" t="s">
        <v>61</v>
      </c>
      <c r="I7" s="78" t="s">
        <v>128</v>
      </c>
      <c r="J7" s="78" t="s">
        <v>89</v>
      </c>
      <c r="K7" s="79" t="n">
        <v>33.1666666666667</v>
      </c>
      <c r="L7" s="79" t="n">
        <v>17.3333333333333</v>
      </c>
      <c r="M7" s="79" t="n">
        <v>17.3333333333333</v>
      </c>
      <c r="N7" s="102" t="n">
        <v>67.8333333333333</v>
      </c>
    </row>
    <row r="8" customFormat="false" ht="15.5" hidden="false" customHeight="false" outlineLevel="0" collapsed="false">
      <c r="A8" s="100" t="n">
        <v>7</v>
      </c>
      <c r="B8" s="101" t="n">
        <v>5</v>
      </c>
      <c r="C8" s="101"/>
      <c r="D8" s="101"/>
      <c r="E8" s="101"/>
      <c r="F8" s="78" t="s">
        <v>64</v>
      </c>
      <c r="G8" s="78" t="s">
        <v>65</v>
      </c>
      <c r="H8" s="78" t="s">
        <v>61</v>
      </c>
      <c r="I8" s="78" t="s">
        <v>62</v>
      </c>
      <c r="J8" s="78" t="s">
        <v>63</v>
      </c>
      <c r="K8" s="79" t="n">
        <v>34.6666666666667</v>
      </c>
      <c r="L8" s="79" t="n">
        <v>16.6666666666667</v>
      </c>
      <c r="M8" s="79" t="n">
        <v>16</v>
      </c>
      <c r="N8" s="102" t="n">
        <v>67.3333333333333</v>
      </c>
    </row>
    <row r="9" customFormat="false" ht="15.5" hidden="false" customHeight="false" outlineLevel="0" collapsed="false">
      <c r="A9" s="103" t="n">
        <v>8</v>
      </c>
      <c r="B9" s="104"/>
      <c r="C9" s="104" t="n">
        <v>3</v>
      </c>
      <c r="D9" s="104"/>
      <c r="E9" s="104" t="n">
        <v>2</v>
      </c>
      <c r="F9" s="71" t="s">
        <v>118</v>
      </c>
      <c r="G9" s="71" t="s">
        <v>119</v>
      </c>
      <c r="H9" s="71" t="s">
        <v>117</v>
      </c>
      <c r="I9" s="71" t="s">
        <v>100</v>
      </c>
      <c r="J9" s="71" t="s">
        <v>39</v>
      </c>
      <c r="K9" s="72" t="n">
        <v>33.1666666666667</v>
      </c>
      <c r="L9" s="72" t="n">
        <v>18</v>
      </c>
      <c r="M9" s="72" t="n">
        <v>16</v>
      </c>
      <c r="N9" s="105" t="n">
        <v>67.1666666666667</v>
      </c>
    </row>
    <row r="10" customFormat="false" ht="15.5" hidden="false" customHeight="false" outlineLevel="0" collapsed="false">
      <c r="A10" s="100" t="n">
        <v>9</v>
      </c>
      <c r="B10" s="101"/>
      <c r="C10" s="101" t="n">
        <v>4</v>
      </c>
      <c r="D10" s="101"/>
      <c r="E10" s="101"/>
      <c r="F10" s="78" t="s">
        <v>70</v>
      </c>
      <c r="G10" s="78" t="s">
        <v>71</v>
      </c>
      <c r="H10" s="78" t="s">
        <v>45</v>
      </c>
      <c r="I10" s="78" t="s">
        <v>21</v>
      </c>
      <c r="J10" s="78" t="s">
        <v>22</v>
      </c>
      <c r="K10" s="79" t="n">
        <v>33.8333333333333</v>
      </c>
      <c r="L10" s="79" t="n">
        <v>14.6666666666667</v>
      </c>
      <c r="M10" s="79" t="n">
        <v>18.6666666666667</v>
      </c>
      <c r="N10" s="102" t="n">
        <v>67.1666666666667</v>
      </c>
    </row>
    <row r="11" customFormat="false" ht="15.5" hidden="false" customHeight="false" outlineLevel="0" collapsed="false">
      <c r="A11" s="103" t="n">
        <v>10</v>
      </c>
      <c r="B11" s="104"/>
      <c r="C11" s="104" t="n">
        <v>5</v>
      </c>
      <c r="D11" s="104"/>
      <c r="E11" s="104" t="n">
        <v>3</v>
      </c>
      <c r="F11" s="71" t="s">
        <v>127</v>
      </c>
      <c r="G11" s="71" t="s">
        <v>114</v>
      </c>
      <c r="H11" s="71" t="s">
        <v>117</v>
      </c>
      <c r="I11" s="71" t="s">
        <v>128</v>
      </c>
      <c r="J11" s="71" t="s">
        <v>129</v>
      </c>
      <c r="K11" s="72" t="n">
        <v>34</v>
      </c>
      <c r="L11" s="72" t="n">
        <v>16.6666666666667</v>
      </c>
      <c r="M11" s="72" t="n">
        <v>16</v>
      </c>
      <c r="N11" s="105" t="n">
        <v>66.6666666666667</v>
      </c>
    </row>
    <row r="12" customFormat="false" ht="15.5" hidden="false" customHeight="false" outlineLevel="0" collapsed="false">
      <c r="A12" s="103" t="n">
        <v>11</v>
      </c>
      <c r="B12" s="104" t="n">
        <v>6</v>
      </c>
      <c r="C12" s="104"/>
      <c r="D12" s="104" t="n">
        <v>2</v>
      </c>
      <c r="E12" s="104"/>
      <c r="F12" s="71" t="s">
        <v>126</v>
      </c>
      <c r="G12" s="71" t="s">
        <v>37</v>
      </c>
      <c r="H12" s="71" t="s">
        <v>117</v>
      </c>
      <c r="I12" s="71" t="s">
        <v>107</v>
      </c>
      <c r="J12" s="71" t="s">
        <v>108</v>
      </c>
      <c r="K12" s="72" t="n">
        <v>37.5</v>
      </c>
      <c r="L12" s="72" t="n">
        <v>16.6666666666667</v>
      </c>
      <c r="M12" s="72" t="n">
        <v>12</v>
      </c>
      <c r="N12" s="105" t="n">
        <v>66.1666666666667</v>
      </c>
    </row>
    <row r="13" customFormat="false" ht="15.5" hidden="false" customHeight="false" outlineLevel="0" collapsed="false">
      <c r="A13" s="100" t="n">
        <v>12</v>
      </c>
      <c r="B13" s="101"/>
      <c r="C13" s="101" t="n">
        <v>6</v>
      </c>
      <c r="D13" s="101"/>
      <c r="E13" s="101"/>
      <c r="F13" s="78" t="s">
        <v>72</v>
      </c>
      <c r="G13" s="78" t="s">
        <v>73</v>
      </c>
      <c r="H13" s="78" t="s">
        <v>45</v>
      </c>
      <c r="I13" s="78" t="s">
        <v>21</v>
      </c>
      <c r="J13" s="78" t="s">
        <v>22</v>
      </c>
      <c r="K13" s="79" t="n">
        <v>36.1666666666667</v>
      </c>
      <c r="L13" s="79" t="n">
        <v>17.3333333333333</v>
      </c>
      <c r="M13" s="79" t="n">
        <v>12</v>
      </c>
      <c r="N13" s="102" t="n">
        <v>65.5</v>
      </c>
    </row>
    <row r="14" customFormat="false" ht="15.5" hidden="false" customHeight="false" outlineLevel="0" collapsed="false">
      <c r="A14" s="103" t="n">
        <v>13</v>
      </c>
      <c r="B14" s="104" t="n">
        <v>7</v>
      </c>
      <c r="C14" s="104"/>
      <c r="D14" s="104" t="n">
        <v>3</v>
      </c>
      <c r="E14" s="104"/>
      <c r="F14" s="71" t="s">
        <v>115</v>
      </c>
      <c r="G14" s="71" t="s">
        <v>116</v>
      </c>
      <c r="H14" s="71" t="s">
        <v>117</v>
      </c>
      <c r="I14" s="71" t="s">
        <v>100</v>
      </c>
      <c r="J14" s="71" t="s">
        <v>39</v>
      </c>
      <c r="K14" s="72" t="n">
        <v>34.6666666666667</v>
      </c>
      <c r="L14" s="72" t="n">
        <v>15.3333333333333</v>
      </c>
      <c r="M14" s="72" t="n">
        <v>14.6666666666667</v>
      </c>
      <c r="N14" s="105" t="n">
        <v>64.6666666666667</v>
      </c>
    </row>
    <row r="15" customFormat="false" ht="15.5" hidden="false" customHeight="false" outlineLevel="0" collapsed="false">
      <c r="A15" s="100" t="n">
        <v>14</v>
      </c>
      <c r="B15" s="101"/>
      <c r="C15" s="101" t="n">
        <v>7</v>
      </c>
      <c r="D15" s="101"/>
      <c r="E15" s="101"/>
      <c r="F15" s="78" t="s">
        <v>59</v>
      </c>
      <c r="G15" s="78" t="s">
        <v>60</v>
      </c>
      <c r="H15" s="78" t="s">
        <v>61</v>
      </c>
      <c r="I15" s="78" t="s">
        <v>62</v>
      </c>
      <c r="J15" s="78" t="s">
        <v>63</v>
      </c>
      <c r="K15" s="79" t="n">
        <v>32.6666666666667</v>
      </c>
      <c r="L15" s="79" t="n">
        <v>14.6666666666667</v>
      </c>
      <c r="M15" s="79" t="n">
        <v>16</v>
      </c>
      <c r="N15" s="102" t="n">
        <v>63.3333333333333</v>
      </c>
    </row>
    <row r="16" customFormat="false" ht="15.5" hidden="false" customHeight="false" outlineLevel="0" collapsed="false">
      <c r="A16" s="100" t="n">
        <v>15</v>
      </c>
      <c r="B16" s="101"/>
      <c r="C16" s="101" t="n">
        <v>8</v>
      </c>
      <c r="D16" s="101"/>
      <c r="E16" s="101"/>
      <c r="F16" s="78" t="s">
        <v>75</v>
      </c>
      <c r="G16" s="78" t="s">
        <v>76</v>
      </c>
      <c r="H16" s="78" t="s">
        <v>45</v>
      </c>
      <c r="I16" s="78" t="s">
        <v>21</v>
      </c>
      <c r="J16" s="78" t="s">
        <v>22</v>
      </c>
      <c r="K16" s="79" t="n">
        <v>35.1666666666667</v>
      </c>
      <c r="L16" s="79" t="n">
        <v>17.3333333333333</v>
      </c>
      <c r="M16" s="79" t="n">
        <v>10.6666666666667</v>
      </c>
      <c r="N16" s="102" t="n">
        <v>63.1666666666667</v>
      </c>
    </row>
    <row r="17" customFormat="false" ht="15.5" hidden="false" customHeight="false" outlineLevel="0" collapsed="false">
      <c r="A17" s="100" t="n">
        <v>16</v>
      </c>
      <c r="B17" s="101"/>
      <c r="C17" s="101" t="n">
        <v>9</v>
      </c>
      <c r="D17" s="101"/>
      <c r="E17" s="101"/>
      <c r="F17" s="78" t="s">
        <v>83</v>
      </c>
      <c r="G17" s="78" t="s">
        <v>84</v>
      </c>
      <c r="H17" s="78" t="s">
        <v>45</v>
      </c>
      <c r="I17" s="78" t="s">
        <v>21</v>
      </c>
      <c r="J17" s="78" t="s">
        <v>22</v>
      </c>
      <c r="K17" s="79" t="n">
        <v>36.0833333333333</v>
      </c>
      <c r="L17" s="79" t="n">
        <v>13.3333333333333</v>
      </c>
      <c r="M17" s="79" t="n">
        <v>12</v>
      </c>
      <c r="N17" s="102" t="n">
        <v>61.4166666666667</v>
      </c>
    </row>
    <row r="18" customFormat="false" ht="15.5" hidden="false" customHeight="false" outlineLevel="0" collapsed="false">
      <c r="A18" s="100" t="n">
        <v>17</v>
      </c>
      <c r="B18" s="101" t="n">
        <v>8</v>
      </c>
      <c r="C18" s="101"/>
      <c r="D18" s="101"/>
      <c r="E18" s="101"/>
      <c r="F18" s="78" t="s">
        <v>90</v>
      </c>
      <c r="G18" s="78" t="s">
        <v>91</v>
      </c>
      <c r="H18" s="78" t="s">
        <v>61</v>
      </c>
      <c r="I18" s="78" t="s">
        <v>128</v>
      </c>
      <c r="J18" s="78" t="s">
        <v>89</v>
      </c>
      <c r="K18" s="79" t="n">
        <v>30.5833333333333</v>
      </c>
      <c r="L18" s="79" t="n">
        <v>18.6666666666667</v>
      </c>
      <c r="M18" s="79" t="n">
        <v>12</v>
      </c>
      <c r="N18" s="102" t="n">
        <v>61.25</v>
      </c>
    </row>
    <row r="19" customFormat="false" ht="15.5" hidden="false" customHeight="false" outlineLevel="0" collapsed="false">
      <c r="A19" s="100" t="n">
        <v>18</v>
      </c>
      <c r="B19" s="101" t="n">
        <v>9</v>
      </c>
      <c r="C19" s="101"/>
      <c r="D19" s="101"/>
      <c r="E19" s="101"/>
      <c r="F19" s="78" t="s">
        <v>49</v>
      </c>
      <c r="G19" s="78" t="s">
        <v>50</v>
      </c>
      <c r="H19" s="78" t="s">
        <v>45</v>
      </c>
      <c r="I19" s="78" t="s">
        <v>46</v>
      </c>
      <c r="J19" s="78" t="s">
        <v>47</v>
      </c>
      <c r="K19" s="79" t="n">
        <v>34.1666666666667</v>
      </c>
      <c r="L19" s="79" t="n">
        <v>18.6666666666667</v>
      </c>
      <c r="M19" s="79" t="n">
        <v>8</v>
      </c>
      <c r="N19" s="102" t="n">
        <v>60.8333333333333</v>
      </c>
    </row>
    <row r="20" customFormat="false" ht="15.5" hidden="false" customHeight="false" outlineLevel="0" collapsed="false">
      <c r="A20" s="100" t="n">
        <v>19</v>
      </c>
      <c r="B20" s="101" t="n">
        <v>10</v>
      </c>
      <c r="C20" s="101"/>
      <c r="D20" s="101"/>
      <c r="E20" s="101"/>
      <c r="F20" s="78" t="s">
        <v>79</v>
      </c>
      <c r="G20" s="78" t="s">
        <v>80</v>
      </c>
      <c r="H20" s="78" t="s">
        <v>45</v>
      </c>
      <c r="I20" s="78" t="s">
        <v>21</v>
      </c>
      <c r="J20" s="78" t="s">
        <v>22</v>
      </c>
      <c r="K20" s="79" t="n">
        <v>34</v>
      </c>
      <c r="L20" s="79" t="n">
        <v>14</v>
      </c>
      <c r="M20" s="79" t="n">
        <v>12</v>
      </c>
      <c r="N20" s="102" t="n">
        <v>60</v>
      </c>
    </row>
    <row r="21" customFormat="false" ht="15.5" hidden="false" customHeight="false" outlineLevel="0" collapsed="false">
      <c r="A21" s="103" t="n">
        <v>20</v>
      </c>
      <c r="B21" s="104" t="n">
        <v>11</v>
      </c>
      <c r="C21" s="104"/>
      <c r="D21" s="104" t="n">
        <v>4</v>
      </c>
      <c r="E21" s="104"/>
      <c r="F21" s="71" t="s">
        <v>124</v>
      </c>
      <c r="G21" s="71" t="s">
        <v>125</v>
      </c>
      <c r="H21" s="71" t="s">
        <v>117</v>
      </c>
      <c r="I21" s="71" t="s">
        <v>107</v>
      </c>
      <c r="J21" s="71" t="s">
        <v>108</v>
      </c>
      <c r="K21" s="72" t="n">
        <v>36.3333333333333</v>
      </c>
      <c r="L21" s="72" t="n">
        <v>15.3333333333333</v>
      </c>
      <c r="M21" s="72" t="n">
        <v>6.66666666666667</v>
      </c>
      <c r="N21" s="105" t="n">
        <v>58.3333333333333</v>
      </c>
    </row>
    <row r="22" customFormat="false" ht="15.5" hidden="false" customHeight="false" outlineLevel="0" collapsed="false">
      <c r="A22" s="100" t="n">
        <v>21</v>
      </c>
      <c r="B22" s="101"/>
      <c r="C22" s="101" t="n">
        <v>10</v>
      </c>
      <c r="D22" s="101"/>
      <c r="E22" s="101"/>
      <c r="F22" s="78" t="s">
        <v>53</v>
      </c>
      <c r="G22" s="78" t="s">
        <v>54</v>
      </c>
      <c r="H22" s="78" t="s">
        <v>45</v>
      </c>
      <c r="I22" s="78" t="s">
        <v>46</v>
      </c>
      <c r="J22" s="78" t="s">
        <v>47</v>
      </c>
      <c r="K22" s="79" t="n">
        <v>31.5</v>
      </c>
      <c r="L22" s="79" t="n">
        <v>15.3333333333333</v>
      </c>
      <c r="M22" s="79" t="n">
        <v>9.33333333333333</v>
      </c>
      <c r="N22" s="102" t="n">
        <v>56.1666666666667</v>
      </c>
    </row>
    <row r="23" customFormat="false" ht="15.5" hidden="false" customHeight="false" outlineLevel="0" collapsed="false">
      <c r="A23" s="103" t="n">
        <v>22</v>
      </c>
      <c r="B23" s="104" t="n">
        <v>12</v>
      </c>
      <c r="C23" s="104"/>
      <c r="D23" s="104" t="n">
        <v>5</v>
      </c>
      <c r="E23" s="104"/>
      <c r="F23" s="71" t="s">
        <v>130</v>
      </c>
      <c r="G23" s="71" t="s">
        <v>131</v>
      </c>
      <c r="H23" s="71" t="s">
        <v>117</v>
      </c>
      <c r="I23" s="71" t="s">
        <v>128</v>
      </c>
      <c r="J23" s="71" t="s">
        <v>129</v>
      </c>
      <c r="K23" s="72" t="n">
        <v>36.5</v>
      </c>
      <c r="L23" s="72" t="n">
        <v>17.3333333333333</v>
      </c>
      <c r="M23" s="72" t="n">
        <v>0</v>
      </c>
      <c r="N23" s="105" t="n">
        <v>53.8333333333333</v>
      </c>
    </row>
    <row r="24" customFormat="false" ht="16" hidden="false" customHeight="false" outlineLevel="0" collapsed="false">
      <c r="A24" s="106" t="n">
        <v>23</v>
      </c>
      <c r="B24" s="107"/>
      <c r="C24" s="107" t="n">
        <v>11</v>
      </c>
      <c r="D24" s="107"/>
      <c r="E24" s="107"/>
      <c r="F24" s="108" t="s">
        <v>66</v>
      </c>
      <c r="G24" s="108" t="s">
        <v>67</v>
      </c>
      <c r="H24" s="108" t="s">
        <v>45</v>
      </c>
      <c r="I24" s="108" t="s">
        <v>21</v>
      </c>
      <c r="J24" s="108" t="s">
        <v>22</v>
      </c>
      <c r="K24" s="109" t="n">
        <v>27</v>
      </c>
      <c r="L24" s="109" t="n">
        <v>6</v>
      </c>
      <c r="M24" s="109" t="n">
        <v>4</v>
      </c>
      <c r="N24" s="110" t="n">
        <v>37</v>
      </c>
    </row>
  </sheetData>
  <autoFilter ref="F1:N2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5" zeroHeight="false" outlineLevelRow="0" outlineLevelCol="0"/>
  <cols>
    <col collapsed="false" customWidth="true" hidden="false" outlineLevel="0" max="2" min="1" style="4" width="5.63"/>
    <col collapsed="false" customWidth="true" hidden="false" outlineLevel="0" max="3" min="3" style="0" width="9.82"/>
    <col collapsed="false" customWidth="true" hidden="false" outlineLevel="0" max="4" min="4" style="0" width="13.36"/>
    <col collapsed="false" customWidth="true" hidden="false" outlineLevel="0" max="5" min="5" style="0" width="10.99"/>
    <col collapsed="false" customWidth="true" hidden="false" outlineLevel="0" max="6" min="6" style="0" width="5.72"/>
    <col collapsed="false" customWidth="true" hidden="false" outlineLevel="0" max="7" min="7" style="0" width="16.09"/>
    <col collapsed="false" customWidth="true" hidden="false" outlineLevel="0" max="8" min="8" style="0" width="15.18"/>
    <col collapsed="false" customWidth="true" hidden="false" outlineLevel="0" max="11" min="9" style="0" width="11.64"/>
    <col collapsed="false" customWidth="true" hidden="false" outlineLevel="0" max="12" min="12" style="0" width="11.82"/>
    <col collapsed="false" customWidth="true" hidden="false" outlineLevel="0" max="13" min="13" style="111" width="11.82"/>
    <col collapsed="false" customWidth="true" hidden="false" outlineLevel="0" max="1025" min="14" style="0" width="10.58"/>
  </cols>
  <sheetData>
    <row r="1" customFormat="false" ht="40" hidden="false" customHeight="true" outlineLevel="0" collapsed="false">
      <c r="A1" s="112" t="s">
        <v>174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="46" customFormat="true" ht="16" hidden="false" customHeight="false" outlineLevel="0" collapsed="false">
      <c r="A2" s="7" t="s">
        <v>132</v>
      </c>
      <c r="B2" s="8" t="s">
        <v>133</v>
      </c>
      <c r="C2" s="113" t="s">
        <v>0</v>
      </c>
      <c r="D2" s="113" t="s">
        <v>1</v>
      </c>
      <c r="E2" s="113" t="s">
        <v>2</v>
      </c>
      <c r="F2" s="113" t="s">
        <v>173</v>
      </c>
      <c r="G2" s="113" t="s">
        <v>6</v>
      </c>
      <c r="H2" s="113" t="s">
        <v>8</v>
      </c>
      <c r="I2" s="113" t="s">
        <v>138</v>
      </c>
      <c r="J2" s="113" t="s">
        <v>139</v>
      </c>
      <c r="K2" s="113" t="s">
        <v>140</v>
      </c>
      <c r="L2" s="113" t="s">
        <v>175</v>
      </c>
      <c r="M2" s="114" t="s">
        <v>142</v>
      </c>
    </row>
    <row r="3" customFormat="false" ht="15.5" hidden="false" customHeight="false" outlineLevel="0" collapsed="false">
      <c r="A3" s="115" t="n">
        <v>1</v>
      </c>
      <c r="B3" s="116"/>
      <c r="C3" s="117" t="n">
        <v>130700069</v>
      </c>
      <c r="D3" s="117" t="s">
        <v>29</v>
      </c>
      <c r="E3" s="117" t="s">
        <v>30</v>
      </c>
      <c r="F3" s="117" t="s">
        <v>20</v>
      </c>
      <c r="G3" s="117" t="s">
        <v>32</v>
      </c>
      <c r="H3" s="117" t="s">
        <v>33</v>
      </c>
      <c r="I3" s="118" t="n">
        <v>31.6666666666667</v>
      </c>
      <c r="J3" s="119" t="n">
        <v>18</v>
      </c>
      <c r="K3" s="119" t="n">
        <v>15.8</v>
      </c>
      <c r="L3" s="118" t="n">
        <v>65.4666666666667</v>
      </c>
      <c r="M3" s="120" t="n">
        <v>136.766666666667</v>
      </c>
    </row>
    <row r="4" customFormat="false" ht="16" hidden="false" customHeight="false" outlineLevel="0" collapsed="false">
      <c r="A4" s="115" t="n">
        <v>1</v>
      </c>
      <c r="B4" s="116"/>
      <c r="C4" s="117" t="n">
        <v>130700034</v>
      </c>
      <c r="D4" s="117" t="s">
        <v>34</v>
      </c>
      <c r="E4" s="117" t="s">
        <v>35</v>
      </c>
      <c r="F4" s="117" t="s">
        <v>20</v>
      </c>
      <c r="G4" s="117" t="s">
        <v>32</v>
      </c>
      <c r="H4" s="117" t="s">
        <v>33</v>
      </c>
      <c r="I4" s="118" t="n">
        <v>34</v>
      </c>
      <c r="J4" s="119" t="n">
        <v>20</v>
      </c>
      <c r="K4" s="119" t="n">
        <v>17.3</v>
      </c>
      <c r="L4" s="118" t="n">
        <v>71.3</v>
      </c>
      <c r="M4" s="120" t="n">
        <v>136.766666666667</v>
      </c>
    </row>
    <row r="5" customFormat="false" ht="15.5" hidden="false" customHeight="false" outlineLevel="0" collapsed="false">
      <c r="A5" s="23"/>
      <c r="B5" s="24" t="n">
        <v>1</v>
      </c>
      <c r="C5" s="121" t="s">
        <v>96</v>
      </c>
      <c r="D5" s="121" t="s">
        <v>97</v>
      </c>
      <c r="E5" s="121" t="s">
        <v>98</v>
      </c>
      <c r="F5" s="121" t="s">
        <v>99</v>
      </c>
      <c r="G5" s="121" t="s">
        <v>100</v>
      </c>
      <c r="H5" s="121" t="s">
        <v>39</v>
      </c>
      <c r="I5" s="122" t="n">
        <v>31.6666666666667</v>
      </c>
      <c r="J5" s="123" t="n">
        <v>16</v>
      </c>
      <c r="K5" s="123" t="n">
        <v>15.6</v>
      </c>
      <c r="L5" s="122" t="n">
        <v>63.2666666666667</v>
      </c>
      <c r="M5" s="124" t="n">
        <v>133.966666666667</v>
      </c>
    </row>
    <row r="6" customFormat="false" ht="15.5" hidden="false" customHeight="false" outlineLevel="0" collapsed="false">
      <c r="A6" s="30"/>
      <c r="B6" s="31" t="n">
        <v>1</v>
      </c>
      <c r="C6" s="125" t="s">
        <v>96</v>
      </c>
      <c r="D6" s="125" t="s">
        <v>101</v>
      </c>
      <c r="E6" s="125" t="s">
        <v>102</v>
      </c>
      <c r="F6" s="125" t="s">
        <v>99</v>
      </c>
      <c r="G6" s="125" t="s">
        <v>100</v>
      </c>
      <c r="H6" s="125" t="s">
        <v>39</v>
      </c>
      <c r="I6" s="126" t="n">
        <v>30.1666666666667</v>
      </c>
      <c r="J6" s="125" t="n">
        <v>14</v>
      </c>
      <c r="K6" s="125" t="n">
        <v>13</v>
      </c>
      <c r="L6" s="127" t="n">
        <v>57.1666666666667</v>
      </c>
      <c r="M6" s="128" t="n">
        <v>133.966666666667</v>
      </c>
    </row>
    <row r="7" customFormat="false" ht="16" hidden="false" customHeight="false" outlineLevel="0" collapsed="false">
      <c r="A7" s="36"/>
      <c r="B7" s="37" t="n">
        <v>1</v>
      </c>
      <c r="C7" s="129" t="s">
        <v>96</v>
      </c>
      <c r="D7" s="129" t="s">
        <v>103</v>
      </c>
      <c r="E7" s="129" t="s">
        <v>104</v>
      </c>
      <c r="F7" s="129" t="s">
        <v>99</v>
      </c>
      <c r="G7" s="129" t="s">
        <v>100</v>
      </c>
      <c r="H7" s="129" t="s">
        <v>39</v>
      </c>
      <c r="I7" s="130" t="n">
        <v>35</v>
      </c>
      <c r="J7" s="131" t="n">
        <v>20</v>
      </c>
      <c r="K7" s="131" t="n">
        <v>15.7</v>
      </c>
      <c r="L7" s="130" t="n">
        <v>70.7</v>
      </c>
      <c r="M7" s="132" t="n">
        <v>133.966666666667</v>
      </c>
    </row>
    <row r="8" customFormat="false" ht="15.5" hidden="false" customHeight="false" outlineLevel="0" collapsed="false">
      <c r="A8" s="23"/>
      <c r="B8" s="24" t="n">
        <v>2</v>
      </c>
      <c r="C8" s="121" t="s">
        <v>96</v>
      </c>
      <c r="D8" s="121" t="s">
        <v>105</v>
      </c>
      <c r="E8" s="121" t="s">
        <v>106</v>
      </c>
      <c r="F8" s="121" t="s">
        <v>99</v>
      </c>
      <c r="G8" s="121" t="s">
        <v>107</v>
      </c>
      <c r="H8" s="121" t="s">
        <v>108</v>
      </c>
      <c r="I8" s="122" t="n">
        <v>34.1666666666667</v>
      </c>
      <c r="J8" s="123" t="n">
        <v>17</v>
      </c>
      <c r="K8" s="123" t="n">
        <v>14</v>
      </c>
      <c r="L8" s="122" t="n">
        <v>65.1666666666667</v>
      </c>
      <c r="M8" s="124" t="n">
        <v>133.166666666667</v>
      </c>
    </row>
    <row r="9" customFormat="false" ht="16" hidden="false" customHeight="false" outlineLevel="0" collapsed="false">
      <c r="A9" s="36"/>
      <c r="B9" s="37" t="n">
        <v>2</v>
      </c>
      <c r="C9" s="129" t="s">
        <v>96</v>
      </c>
      <c r="D9" s="129" t="s">
        <v>109</v>
      </c>
      <c r="E9" s="129" t="s">
        <v>76</v>
      </c>
      <c r="F9" s="129" t="s">
        <v>99</v>
      </c>
      <c r="G9" s="129" t="s">
        <v>107</v>
      </c>
      <c r="H9" s="129" t="s">
        <v>108</v>
      </c>
      <c r="I9" s="130" t="n">
        <v>33.5</v>
      </c>
      <c r="J9" s="131" t="n">
        <v>20</v>
      </c>
      <c r="K9" s="131" t="n">
        <v>14.5</v>
      </c>
      <c r="L9" s="130" t="n">
        <v>68</v>
      </c>
      <c r="M9" s="132" t="n">
        <v>133.166666666667</v>
      </c>
    </row>
    <row r="10" customFormat="false" ht="15.5" hidden="false" customHeight="false" outlineLevel="0" collapsed="false">
      <c r="A10" s="11" t="n">
        <v>2</v>
      </c>
      <c r="B10" s="12"/>
      <c r="C10" s="133" t="n">
        <v>130460085</v>
      </c>
      <c r="D10" s="133" t="s">
        <v>36</v>
      </c>
      <c r="E10" s="133" t="s">
        <v>37</v>
      </c>
      <c r="F10" s="133" t="s">
        <v>20</v>
      </c>
      <c r="G10" s="133" t="s">
        <v>38</v>
      </c>
      <c r="H10" s="133" t="s">
        <v>39</v>
      </c>
      <c r="I10" s="134" t="n">
        <v>28.3333333333333</v>
      </c>
      <c r="J10" s="135" t="n">
        <v>12</v>
      </c>
      <c r="K10" s="135" t="n">
        <v>14.5</v>
      </c>
      <c r="L10" s="134" t="n">
        <v>54.8333333333333</v>
      </c>
      <c r="M10" s="136" t="n">
        <v>117.433333333333</v>
      </c>
    </row>
    <row r="11" customFormat="false" ht="16" hidden="false" customHeight="false" outlineLevel="0" collapsed="false">
      <c r="A11" s="17" t="n">
        <v>2</v>
      </c>
      <c r="B11" s="18"/>
      <c r="C11" s="137" t="n">
        <v>130460086</v>
      </c>
      <c r="D11" s="137" t="s">
        <v>40</v>
      </c>
      <c r="E11" s="137" t="s">
        <v>41</v>
      </c>
      <c r="F11" s="137" t="s">
        <v>20</v>
      </c>
      <c r="G11" s="137" t="s">
        <v>38</v>
      </c>
      <c r="H11" s="137" t="s">
        <v>39</v>
      </c>
      <c r="I11" s="138" t="n">
        <v>30</v>
      </c>
      <c r="J11" s="139" t="n">
        <v>16</v>
      </c>
      <c r="K11" s="139" t="n">
        <v>16.6</v>
      </c>
      <c r="L11" s="138" t="n">
        <v>62.6</v>
      </c>
      <c r="M11" s="140" t="n">
        <v>117.433333333333</v>
      </c>
    </row>
    <row r="12" customFormat="false" ht="15.5" hidden="false" customHeight="false" outlineLevel="0" collapsed="false">
      <c r="A12" s="11" t="n">
        <v>3</v>
      </c>
      <c r="B12" s="12"/>
      <c r="C12" s="133" t="n">
        <v>300470086</v>
      </c>
      <c r="D12" s="133" t="s">
        <v>17</v>
      </c>
      <c r="E12" s="133" t="s">
        <v>18</v>
      </c>
      <c r="F12" s="133" t="s">
        <v>20</v>
      </c>
      <c r="G12" s="133" t="s">
        <v>21</v>
      </c>
      <c r="H12" s="133" t="s">
        <v>22</v>
      </c>
      <c r="I12" s="134" t="n">
        <v>28</v>
      </c>
      <c r="J12" s="135" t="n">
        <v>14</v>
      </c>
      <c r="K12" s="135" t="n">
        <v>13</v>
      </c>
      <c r="L12" s="134" t="n">
        <v>55</v>
      </c>
      <c r="M12" s="136" t="n">
        <v>109.666666666667</v>
      </c>
    </row>
    <row r="13" customFormat="false" ht="16" hidden="false" customHeight="false" outlineLevel="0" collapsed="false">
      <c r="A13" s="17" t="n">
        <v>3</v>
      </c>
      <c r="B13" s="18"/>
      <c r="C13" s="137" t="n">
        <v>300470013</v>
      </c>
      <c r="D13" s="137" t="s">
        <v>27</v>
      </c>
      <c r="E13" s="137" t="s">
        <v>28</v>
      </c>
      <c r="F13" s="137" t="s">
        <v>20</v>
      </c>
      <c r="G13" s="137" t="s">
        <v>21</v>
      </c>
      <c r="H13" s="137" t="s">
        <v>22</v>
      </c>
      <c r="I13" s="138" t="n">
        <v>29.6666666666667</v>
      </c>
      <c r="J13" s="139" t="n">
        <v>13</v>
      </c>
      <c r="K13" s="139" t="n">
        <v>12</v>
      </c>
      <c r="L13" s="138" t="n">
        <v>54.6666666666667</v>
      </c>
      <c r="M13" s="140" t="n">
        <v>109.666666666667</v>
      </c>
    </row>
    <row r="14" customFormat="false" ht="15.5" hidden="false" customHeight="false" outlineLevel="0" collapsed="false">
      <c r="A14" s="30"/>
      <c r="B14" s="31" t="n">
        <v>3</v>
      </c>
      <c r="C14" s="125" t="s">
        <v>96</v>
      </c>
      <c r="D14" s="125" t="s">
        <v>110</v>
      </c>
      <c r="E14" s="125" t="s">
        <v>111</v>
      </c>
      <c r="F14" s="125" t="s">
        <v>99</v>
      </c>
      <c r="G14" s="125" t="s">
        <v>112</v>
      </c>
      <c r="H14" s="125" t="s">
        <v>113</v>
      </c>
      <c r="I14" s="127" t="n">
        <v>32.3333333333333</v>
      </c>
      <c r="J14" s="141" t="n">
        <v>17</v>
      </c>
      <c r="K14" s="141" t="n">
        <v>16</v>
      </c>
      <c r="L14" s="127" t="n">
        <v>65.3333333333333</v>
      </c>
      <c r="M14" s="128" t="n">
        <v>107.533333333333</v>
      </c>
    </row>
    <row r="15" customFormat="false" ht="16" hidden="false" customHeight="false" outlineLevel="0" collapsed="false">
      <c r="A15" s="36"/>
      <c r="B15" s="37" t="n">
        <v>3</v>
      </c>
      <c r="C15" s="129" t="s">
        <v>96</v>
      </c>
      <c r="D15" s="129" t="s">
        <v>110</v>
      </c>
      <c r="E15" s="129" t="s">
        <v>114</v>
      </c>
      <c r="F15" s="129" t="s">
        <v>99</v>
      </c>
      <c r="G15" s="129" t="s">
        <v>112</v>
      </c>
      <c r="H15" s="129" t="s">
        <v>113</v>
      </c>
      <c r="I15" s="130" t="n">
        <v>16</v>
      </c>
      <c r="J15" s="131" t="n">
        <v>12</v>
      </c>
      <c r="K15" s="131" t="n">
        <v>14.2</v>
      </c>
      <c r="L15" s="130" t="n">
        <v>42.2</v>
      </c>
      <c r="M15" s="132" t="n">
        <v>107.533333333333</v>
      </c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3" min="1" style="4" width="9.63"/>
    <col collapsed="false" customWidth="true" hidden="false" outlineLevel="0" max="4" min="4" style="0" width="9.82"/>
    <col collapsed="false" customWidth="true" hidden="false" outlineLevel="0" max="5" min="5" style="0" width="19.64"/>
    <col collapsed="false" customWidth="true" hidden="false" outlineLevel="0" max="6" min="6" style="0" width="7.72"/>
    <col collapsed="false" customWidth="true" hidden="false" outlineLevel="0" max="7" min="7" style="0" width="4.36"/>
    <col collapsed="false" customWidth="true" hidden="false" outlineLevel="0" max="8" min="8" style="0" width="18.63"/>
    <col collapsed="false" customWidth="true" hidden="false" outlineLevel="0" max="9" min="9" style="0" width="15.18"/>
    <col collapsed="false" customWidth="true" hidden="false" outlineLevel="0" max="10" min="10" style="0" width="10"/>
    <col collapsed="false" customWidth="true" hidden="false" outlineLevel="0" max="11" min="11" style="0" width="9"/>
    <col collapsed="false" customWidth="true" hidden="false" outlineLevel="0" max="12" min="12" style="0" width="9.09"/>
    <col collapsed="false" customWidth="true" hidden="false" outlineLevel="0" max="13" min="13" style="0" width="11.72"/>
    <col collapsed="false" customWidth="true" hidden="false" outlineLevel="0" max="14" min="14" style="0" width="12.55"/>
    <col collapsed="false" customWidth="true" hidden="false" outlineLevel="0" max="1025" min="15" style="0" width="10.58"/>
  </cols>
  <sheetData>
    <row r="1" s="46" customFormat="true" ht="23.55" hidden="false" customHeight="true" outlineLevel="0" collapsed="false">
      <c r="A1" s="112" t="s">
        <v>176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42"/>
    </row>
    <row r="2" s="46" customFormat="true" ht="13.8" hidden="false" customHeight="false" outlineLevel="0" collapsed="false">
      <c r="A2" s="143"/>
      <c r="B2" s="144"/>
      <c r="C2" s="14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42"/>
    </row>
    <row r="3" s="46" customFormat="true" ht="15" hidden="false" customHeight="false" outlineLevel="0" collapsed="false">
      <c r="A3" s="143" t="s">
        <v>148</v>
      </c>
      <c r="B3" s="144" t="s">
        <v>149</v>
      </c>
      <c r="C3" s="144" t="s">
        <v>133</v>
      </c>
      <c r="D3" s="123" t="s">
        <v>0</v>
      </c>
      <c r="E3" s="123" t="s">
        <v>1</v>
      </c>
      <c r="F3" s="123" t="s">
        <v>2</v>
      </c>
      <c r="G3" s="123" t="s">
        <v>173</v>
      </c>
      <c r="H3" s="123" t="s">
        <v>6</v>
      </c>
      <c r="I3" s="123" t="s">
        <v>8</v>
      </c>
      <c r="J3" s="123" t="s">
        <v>157</v>
      </c>
      <c r="K3" s="123" t="s">
        <v>160</v>
      </c>
      <c r="L3" s="123" t="s">
        <v>162</v>
      </c>
      <c r="M3" s="123" t="s">
        <v>163</v>
      </c>
      <c r="N3" s="142" t="s">
        <v>164</v>
      </c>
    </row>
    <row r="4" customFormat="false" ht="14.5" hidden="false" customHeight="false" outlineLevel="0" collapsed="false">
      <c r="A4" s="23"/>
      <c r="B4" s="24"/>
      <c r="C4" s="24" t="n">
        <v>1</v>
      </c>
      <c r="D4" s="121" t="s">
        <v>96</v>
      </c>
      <c r="E4" s="121" t="s">
        <v>122</v>
      </c>
      <c r="F4" s="121" t="s">
        <v>123</v>
      </c>
      <c r="G4" s="121" t="s">
        <v>117</v>
      </c>
      <c r="H4" s="121" t="s">
        <v>100</v>
      </c>
      <c r="I4" s="121" t="s">
        <v>39</v>
      </c>
      <c r="J4" s="122" t="n">
        <v>36.8333333333333</v>
      </c>
      <c r="K4" s="122" t="n">
        <v>19.3333333333333</v>
      </c>
      <c r="L4" s="122" t="n">
        <v>20</v>
      </c>
      <c r="M4" s="122" t="n">
        <v>76.1666666666667</v>
      </c>
      <c r="N4" s="142" t="n">
        <v>147.8</v>
      </c>
    </row>
    <row r="5" customFormat="false" ht="14.5" hidden="false" customHeight="false" outlineLevel="0" collapsed="false">
      <c r="A5" s="30"/>
      <c r="B5" s="31"/>
      <c r="C5" s="31" t="n">
        <v>1</v>
      </c>
      <c r="D5" s="125" t="s">
        <v>96</v>
      </c>
      <c r="E5" s="125" t="s">
        <v>120</v>
      </c>
      <c r="F5" s="125" t="s">
        <v>165</v>
      </c>
      <c r="G5" s="125" t="s">
        <v>117</v>
      </c>
      <c r="H5" s="125" t="s">
        <v>100</v>
      </c>
      <c r="I5" s="125" t="s">
        <v>39</v>
      </c>
      <c r="J5" s="127" t="n">
        <v>37.6666666666667</v>
      </c>
      <c r="K5" s="126" t="n">
        <v>17.3333333333333</v>
      </c>
      <c r="L5" s="126" t="n">
        <v>13.3333333333333</v>
      </c>
      <c r="M5" s="127" t="n">
        <v>68.3333333333333</v>
      </c>
      <c r="N5" s="145" t="n">
        <v>147.8</v>
      </c>
    </row>
    <row r="6" customFormat="false" ht="14.5" hidden="false" customHeight="false" outlineLevel="0" collapsed="false">
      <c r="A6" s="30"/>
      <c r="B6" s="31"/>
      <c r="C6" s="31" t="n">
        <v>1</v>
      </c>
      <c r="D6" s="125" t="s">
        <v>96</v>
      </c>
      <c r="E6" s="125" t="s">
        <v>118</v>
      </c>
      <c r="F6" s="125" t="s">
        <v>119</v>
      </c>
      <c r="G6" s="125" t="s">
        <v>117</v>
      </c>
      <c r="H6" s="125" t="s">
        <v>100</v>
      </c>
      <c r="I6" s="125" t="s">
        <v>39</v>
      </c>
      <c r="J6" s="126" t="n">
        <v>33.1666666666667</v>
      </c>
      <c r="K6" s="127" t="n">
        <v>18</v>
      </c>
      <c r="L6" s="127" t="n">
        <v>16</v>
      </c>
      <c r="M6" s="127" t="n">
        <v>67.1666666666667</v>
      </c>
      <c r="N6" s="145" t="n">
        <v>147.8</v>
      </c>
    </row>
    <row r="7" customFormat="false" ht="15" hidden="false" customHeight="false" outlineLevel="0" collapsed="false">
      <c r="A7" s="36"/>
      <c r="B7" s="37"/>
      <c r="C7" s="37" t="n">
        <v>1</v>
      </c>
      <c r="D7" s="129" t="s">
        <v>96</v>
      </c>
      <c r="E7" s="129" t="s">
        <v>115</v>
      </c>
      <c r="F7" s="129" t="s">
        <v>116</v>
      </c>
      <c r="G7" s="129" t="s">
        <v>117</v>
      </c>
      <c r="H7" s="129" t="s">
        <v>100</v>
      </c>
      <c r="I7" s="129" t="s">
        <v>39</v>
      </c>
      <c r="J7" s="146" t="n">
        <v>34.6666666666667</v>
      </c>
      <c r="K7" s="146" t="n">
        <v>15.3333333333333</v>
      </c>
      <c r="L7" s="146" t="n">
        <v>14.6666666666667</v>
      </c>
      <c r="M7" s="130" t="n">
        <v>64.6666666666667</v>
      </c>
      <c r="N7" s="147" t="n">
        <v>147.8</v>
      </c>
    </row>
    <row r="8" customFormat="false" ht="14.5" hidden="false" customHeight="false" outlineLevel="0" collapsed="false">
      <c r="A8" s="11"/>
      <c r="B8" s="12" t="n">
        <v>1</v>
      </c>
      <c r="C8" s="12"/>
      <c r="D8" s="133" t="n">
        <v>63220018</v>
      </c>
      <c r="E8" s="133" t="s">
        <v>86</v>
      </c>
      <c r="F8" s="133" t="s">
        <v>87</v>
      </c>
      <c r="G8" s="133" t="s">
        <v>61</v>
      </c>
      <c r="H8" s="133" t="s">
        <v>128</v>
      </c>
      <c r="I8" s="133" t="s">
        <v>89</v>
      </c>
      <c r="J8" s="134" t="n">
        <v>36.6666666666667</v>
      </c>
      <c r="K8" s="134" t="n">
        <v>18.6666666666667</v>
      </c>
      <c r="L8" s="134" t="n">
        <v>20</v>
      </c>
      <c r="M8" s="134" t="n">
        <v>75.3333333333333</v>
      </c>
      <c r="N8" s="148" t="n">
        <v>144.5</v>
      </c>
    </row>
    <row r="9" customFormat="false" ht="14.5" hidden="false" customHeight="false" outlineLevel="0" collapsed="false">
      <c r="A9" s="149"/>
      <c r="B9" s="150" t="n">
        <v>1</v>
      </c>
      <c r="C9" s="150"/>
      <c r="D9" s="151" t="n">
        <v>63220014</v>
      </c>
      <c r="E9" s="151" t="s">
        <v>92</v>
      </c>
      <c r="F9" s="151" t="s">
        <v>93</v>
      </c>
      <c r="G9" s="151" t="s">
        <v>61</v>
      </c>
      <c r="H9" s="151" t="s">
        <v>128</v>
      </c>
      <c r="I9" s="151" t="s">
        <v>89</v>
      </c>
      <c r="J9" s="118" t="n">
        <v>33.1666666666667</v>
      </c>
      <c r="K9" s="152" t="n">
        <v>17.3333333333333</v>
      </c>
      <c r="L9" s="118" t="n">
        <v>17.3333333333333</v>
      </c>
      <c r="M9" s="118" t="n">
        <v>67.8333333333333</v>
      </c>
      <c r="N9" s="153" t="n">
        <v>144.5</v>
      </c>
    </row>
    <row r="10" customFormat="false" ht="15" hidden="false" customHeight="false" outlineLevel="0" collapsed="false">
      <c r="A10" s="17"/>
      <c r="B10" s="18" t="n">
        <v>1</v>
      </c>
      <c r="C10" s="18"/>
      <c r="D10" s="137" t="n">
        <v>63220001</v>
      </c>
      <c r="E10" s="137" t="s">
        <v>90</v>
      </c>
      <c r="F10" s="137" t="s">
        <v>91</v>
      </c>
      <c r="G10" s="137" t="s">
        <v>61</v>
      </c>
      <c r="H10" s="137" t="s">
        <v>128</v>
      </c>
      <c r="I10" s="137" t="s">
        <v>89</v>
      </c>
      <c r="J10" s="154" t="n">
        <v>30.5833333333333</v>
      </c>
      <c r="K10" s="138" t="n">
        <v>18.6666666666667</v>
      </c>
      <c r="L10" s="154" t="n">
        <v>12</v>
      </c>
      <c r="M10" s="138" t="n">
        <v>61.25</v>
      </c>
      <c r="N10" s="155" t="n">
        <v>144.5</v>
      </c>
    </row>
    <row r="11" customFormat="false" ht="14.5" hidden="false" customHeight="false" outlineLevel="0" collapsed="false">
      <c r="A11" s="11" t="n">
        <v>1</v>
      </c>
      <c r="B11" s="12"/>
      <c r="C11" s="12"/>
      <c r="D11" s="133" t="n">
        <v>257800006</v>
      </c>
      <c r="E11" s="133" t="s">
        <v>42</v>
      </c>
      <c r="F11" s="133" t="s">
        <v>43</v>
      </c>
      <c r="G11" s="133" t="s">
        <v>45</v>
      </c>
      <c r="H11" s="133" t="s">
        <v>46</v>
      </c>
      <c r="I11" s="133" t="s">
        <v>47</v>
      </c>
      <c r="J11" s="134" t="n">
        <v>36</v>
      </c>
      <c r="K11" s="134" t="n">
        <v>17.3333333333333</v>
      </c>
      <c r="L11" s="134" t="n">
        <v>16</v>
      </c>
      <c r="M11" s="134" t="n">
        <v>69.3333333333333</v>
      </c>
      <c r="N11" s="148" t="n">
        <v>140.8</v>
      </c>
    </row>
    <row r="12" customFormat="false" ht="14.5" hidden="false" customHeight="false" outlineLevel="0" collapsed="false">
      <c r="A12" s="149" t="n">
        <v>1</v>
      </c>
      <c r="B12" s="150"/>
      <c r="C12" s="150"/>
      <c r="D12" s="151" t="n">
        <v>257800005</v>
      </c>
      <c r="E12" s="151" t="s">
        <v>56</v>
      </c>
      <c r="F12" s="151" t="s">
        <v>57</v>
      </c>
      <c r="G12" s="151" t="s">
        <v>45</v>
      </c>
      <c r="H12" s="151" t="s">
        <v>46</v>
      </c>
      <c r="I12" s="151" t="s">
        <v>47</v>
      </c>
      <c r="J12" s="152" t="n">
        <v>32.3333333333333</v>
      </c>
      <c r="K12" s="152" t="n">
        <v>17.3333333333333</v>
      </c>
      <c r="L12" s="118" t="n">
        <v>18.6666666666667</v>
      </c>
      <c r="M12" s="118" t="n">
        <v>68.3333333333333</v>
      </c>
      <c r="N12" s="153" t="n">
        <v>140.8</v>
      </c>
    </row>
    <row r="13" customFormat="false" ht="14.5" hidden="false" customHeight="false" outlineLevel="0" collapsed="false">
      <c r="A13" s="149" t="n">
        <v>1</v>
      </c>
      <c r="B13" s="150"/>
      <c r="C13" s="150"/>
      <c r="D13" s="151" t="n">
        <v>257800001</v>
      </c>
      <c r="E13" s="151" t="s">
        <v>49</v>
      </c>
      <c r="F13" s="151" t="s">
        <v>50</v>
      </c>
      <c r="G13" s="151" t="s">
        <v>45</v>
      </c>
      <c r="H13" s="151" t="s">
        <v>46</v>
      </c>
      <c r="I13" s="151" t="s">
        <v>47</v>
      </c>
      <c r="J13" s="118" t="n">
        <v>34.1666666666667</v>
      </c>
      <c r="K13" s="118" t="n">
        <v>18.6666666666667</v>
      </c>
      <c r="L13" s="152" t="n">
        <v>8</v>
      </c>
      <c r="M13" s="118" t="n">
        <v>60.8333333333333</v>
      </c>
      <c r="N13" s="153" t="n">
        <v>140.8</v>
      </c>
    </row>
    <row r="14" customFormat="false" ht="15" hidden="false" customHeight="false" outlineLevel="0" collapsed="false">
      <c r="A14" s="17" t="n">
        <v>1</v>
      </c>
      <c r="B14" s="18"/>
      <c r="C14" s="18"/>
      <c r="D14" s="137" t="n">
        <v>257800013</v>
      </c>
      <c r="E14" s="137" t="s">
        <v>53</v>
      </c>
      <c r="F14" s="137" t="s">
        <v>54</v>
      </c>
      <c r="G14" s="137" t="s">
        <v>45</v>
      </c>
      <c r="H14" s="137" t="s">
        <v>46</v>
      </c>
      <c r="I14" s="137" t="s">
        <v>47</v>
      </c>
      <c r="J14" s="154" t="n">
        <v>31.5</v>
      </c>
      <c r="K14" s="154" t="n">
        <v>15.3333333333333</v>
      </c>
      <c r="L14" s="154" t="n">
        <v>9.33333333333333</v>
      </c>
      <c r="M14" s="138" t="n">
        <v>56.1666666666667</v>
      </c>
      <c r="N14" s="155" t="n">
        <v>140.8</v>
      </c>
    </row>
    <row r="15" customFormat="false" ht="14.5" hidden="false" customHeight="false" outlineLevel="0" collapsed="false">
      <c r="A15" s="11" t="n">
        <v>2</v>
      </c>
      <c r="B15" s="12"/>
      <c r="C15" s="12"/>
      <c r="D15" s="133" t="n">
        <v>301300044</v>
      </c>
      <c r="E15" s="133" t="s">
        <v>70</v>
      </c>
      <c r="F15" s="133" t="s">
        <v>71</v>
      </c>
      <c r="G15" s="133" t="s">
        <v>45</v>
      </c>
      <c r="H15" s="133" t="s">
        <v>21</v>
      </c>
      <c r="I15" s="133" t="s">
        <v>22</v>
      </c>
      <c r="J15" s="156" t="n">
        <v>33.8333333333333</v>
      </c>
      <c r="K15" s="156" t="n">
        <v>14.6666666666667</v>
      </c>
      <c r="L15" s="134" t="n">
        <v>18.6666666666667</v>
      </c>
      <c r="M15" s="134" t="n">
        <v>67.1666666666667</v>
      </c>
      <c r="N15" s="148" t="n">
        <v>136.7</v>
      </c>
      <c r="O15" s="157"/>
    </row>
    <row r="16" customFormat="false" ht="14.5" hidden="false" customHeight="false" outlineLevel="0" collapsed="false">
      <c r="A16" s="149" t="n">
        <v>2</v>
      </c>
      <c r="B16" s="150"/>
      <c r="C16" s="150"/>
      <c r="D16" s="151" t="n">
        <v>301300046</v>
      </c>
      <c r="E16" s="151" t="s">
        <v>72</v>
      </c>
      <c r="F16" s="151" t="s">
        <v>73</v>
      </c>
      <c r="G16" s="151" t="s">
        <v>45</v>
      </c>
      <c r="H16" s="151" t="s">
        <v>21</v>
      </c>
      <c r="I16" s="151" t="s">
        <v>22</v>
      </c>
      <c r="J16" s="118" t="n">
        <v>36.1666666666667</v>
      </c>
      <c r="K16" s="118" t="n">
        <v>17.3333333333333</v>
      </c>
      <c r="L16" s="118" t="n">
        <v>12</v>
      </c>
      <c r="M16" s="118" t="n">
        <v>65.5</v>
      </c>
      <c r="N16" s="153" t="n">
        <v>136.7</v>
      </c>
    </row>
    <row r="17" customFormat="false" ht="14.5" hidden="false" customHeight="false" outlineLevel="0" collapsed="false">
      <c r="A17" s="149" t="n">
        <v>2</v>
      </c>
      <c r="B17" s="150"/>
      <c r="C17" s="150"/>
      <c r="D17" s="151" t="n">
        <v>301300033</v>
      </c>
      <c r="E17" s="151" t="s">
        <v>75</v>
      </c>
      <c r="F17" s="151" t="s">
        <v>76</v>
      </c>
      <c r="G17" s="151" t="s">
        <v>45</v>
      </c>
      <c r="H17" s="151" t="s">
        <v>21</v>
      </c>
      <c r="I17" s="151" t="s">
        <v>22</v>
      </c>
      <c r="J17" s="118" t="n">
        <v>35.1666666666667</v>
      </c>
      <c r="K17" s="118" t="n">
        <v>17.3333333333333</v>
      </c>
      <c r="L17" s="152" t="n">
        <v>10.6666666666667</v>
      </c>
      <c r="M17" s="118" t="n">
        <v>63.1666666666667</v>
      </c>
      <c r="N17" s="153" t="n">
        <v>136.7</v>
      </c>
    </row>
    <row r="18" customFormat="false" ht="15" hidden="false" customHeight="false" outlineLevel="0" collapsed="false">
      <c r="A18" s="17" t="n">
        <v>2</v>
      </c>
      <c r="B18" s="18"/>
      <c r="C18" s="18"/>
      <c r="D18" s="137" t="n">
        <v>301300045</v>
      </c>
      <c r="E18" s="137" t="s">
        <v>66</v>
      </c>
      <c r="F18" s="137" t="s">
        <v>67</v>
      </c>
      <c r="G18" s="137" t="s">
        <v>45</v>
      </c>
      <c r="H18" s="137" t="s">
        <v>21</v>
      </c>
      <c r="I18" s="137" t="s">
        <v>22</v>
      </c>
      <c r="J18" s="154" t="n">
        <v>27</v>
      </c>
      <c r="K18" s="154" t="n">
        <v>6</v>
      </c>
      <c r="L18" s="154" t="n">
        <v>4</v>
      </c>
      <c r="M18" s="138" t="n">
        <v>37</v>
      </c>
      <c r="N18" s="155" t="n">
        <v>136.7</v>
      </c>
    </row>
    <row r="19" customFormat="false" ht="14.5" hidden="false" customHeight="false" outlineLevel="0" collapsed="false">
      <c r="A19" s="11" t="n">
        <v>3</v>
      </c>
      <c r="B19" s="12"/>
      <c r="C19" s="12"/>
      <c r="D19" s="133" t="n">
        <v>104850079</v>
      </c>
      <c r="E19" s="133" t="s">
        <v>64</v>
      </c>
      <c r="F19" s="133" t="s">
        <v>65</v>
      </c>
      <c r="G19" s="133" t="s">
        <v>61</v>
      </c>
      <c r="H19" s="133" t="s">
        <v>62</v>
      </c>
      <c r="I19" s="133" t="s">
        <v>63</v>
      </c>
      <c r="J19" s="134" t="n">
        <v>34.6666666666667</v>
      </c>
      <c r="K19" s="134" t="n">
        <v>16.6666666666667</v>
      </c>
      <c r="L19" s="134" t="n">
        <v>16</v>
      </c>
      <c r="M19" s="134" t="n">
        <v>67.3333333333333</v>
      </c>
      <c r="N19" s="148" t="n">
        <v>130.7</v>
      </c>
    </row>
    <row r="20" customFormat="false" ht="15" hidden="false" customHeight="false" outlineLevel="0" collapsed="false">
      <c r="A20" s="17" t="n">
        <v>3</v>
      </c>
      <c r="B20" s="18"/>
      <c r="C20" s="18"/>
      <c r="D20" s="137" t="n">
        <v>104850080</v>
      </c>
      <c r="E20" s="137" t="s">
        <v>59</v>
      </c>
      <c r="F20" s="137" t="s">
        <v>60</v>
      </c>
      <c r="G20" s="137" t="s">
        <v>61</v>
      </c>
      <c r="H20" s="137" t="s">
        <v>62</v>
      </c>
      <c r="I20" s="137" t="s">
        <v>63</v>
      </c>
      <c r="J20" s="138" t="n">
        <v>32.6666666666667</v>
      </c>
      <c r="K20" s="138" t="n">
        <v>14.6666666666667</v>
      </c>
      <c r="L20" s="138" t="n">
        <v>16</v>
      </c>
      <c r="M20" s="138" t="n">
        <v>63.3333333333333</v>
      </c>
      <c r="N20" s="155" t="n">
        <v>130.7</v>
      </c>
    </row>
    <row r="21" customFormat="false" ht="14.5" hidden="false" customHeight="false" outlineLevel="0" collapsed="false">
      <c r="A21" s="23"/>
      <c r="B21" s="24"/>
      <c r="C21" s="24" t="n">
        <v>2</v>
      </c>
      <c r="D21" s="121" t="s">
        <v>96</v>
      </c>
      <c r="E21" s="121" t="s">
        <v>126</v>
      </c>
      <c r="F21" s="121" t="s">
        <v>37</v>
      </c>
      <c r="G21" s="121" t="s">
        <v>117</v>
      </c>
      <c r="H21" s="121" t="s">
        <v>107</v>
      </c>
      <c r="I21" s="121" t="s">
        <v>108</v>
      </c>
      <c r="J21" s="122" t="n">
        <v>37.5</v>
      </c>
      <c r="K21" s="122" t="n">
        <v>16.6666666666667</v>
      </c>
      <c r="L21" s="122" t="n">
        <v>12</v>
      </c>
      <c r="M21" s="122" t="n">
        <v>66.1666666666667</v>
      </c>
      <c r="N21" s="142" t="n">
        <v>124.5</v>
      </c>
    </row>
    <row r="22" customFormat="false" ht="15" hidden="false" customHeight="false" outlineLevel="0" collapsed="false">
      <c r="A22" s="36"/>
      <c r="B22" s="37"/>
      <c r="C22" s="37" t="n">
        <v>2</v>
      </c>
      <c r="D22" s="129" t="s">
        <v>96</v>
      </c>
      <c r="E22" s="129" t="s">
        <v>124</v>
      </c>
      <c r="F22" s="129" t="s">
        <v>125</v>
      </c>
      <c r="G22" s="129" t="s">
        <v>117</v>
      </c>
      <c r="H22" s="129" t="s">
        <v>107</v>
      </c>
      <c r="I22" s="129" t="s">
        <v>108</v>
      </c>
      <c r="J22" s="130" t="n">
        <v>36.3333333333333</v>
      </c>
      <c r="K22" s="130" t="n">
        <v>15.3333333333333</v>
      </c>
      <c r="L22" s="130" t="n">
        <v>6.66666666666667</v>
      </c>
      <c r="M22" s="130" t="n">
        <v>58.3333333333333</v>
      </c>
      <c r="N22" s="147" t="n">
        <v>124.5</v>
      </c>
    </row>
    <row r="23" customFormat="false" ht="14.5" hidden="false" customHeight="false" outlineLevel="0" collapsed="false">
      <c r="A23" s="11"/>
      <c r="B23" s="12" t="n">
        <v>2</v>
      </c>
      <c r="C23" s="12"/>
      <c r="D23" s="133" t="n">
        <v>301300043</v>
      </c>
      <c r="E23" s="133" t="s">
        <v>83</v>
      </c>
      <c r="F23" s="133" t="s">
        <v>84</v>
      </c>
      <c r="G23" s="133" t="s">
        <v>45</v>
      </c>
      <c r="H23" s="133" t="s">
        <v>21</v>
      </c>
      <c r="I23" s="133" t="s">
        <v>22</v>
      </c>
      <c r="J23" s="134" t="n">
        <v>36.0833333333333</v>
      </c>
      <c r="K23" s="134" t="n">
        <v>13.3333333333333</v>
      </c>
      <c r="L23" s="134" t="n">
        <v>12</v>
      </c>
      <c r="M23" s="134" t="n">
        <v>61.4166666666667</v>
      </c>
      <c r="N23" s="148" t="n">
        <v>121.4</v>
      </c>
    </row>
    <row r="24" customFormat="false" ht="15" hidden="false" customHeight="false" outlineLevel="0" collapsed="false">
      <c r="A24" s="17"/>
      <c r="B24" s="18" t="n">
        <v>2</v>
      </c>
      <c r="C24" s="18"/>
      <c r="D24" s="137" t="n">
        <v>301300042</v>
      </c>
      <c r="E24" s="137" t="s">
        <v>79</v>
      </c>
      <c r="F24" s="137" t="s">
        <v>80</v>
      </c>
      <c r="G24" s="137" t="s">
        <v>45</v>
      </c>
      <c r="H24" s="137" t="s">
        <v>21</v>
      </c>
      <c r="I24" s="137" t="s">
        <v>22</v>
      </c>
      <c r="J24" s="138" t="n">
        <v>34</v>
      </c>
      <c r="K24" s="138" t="n">
        <v>14</v>
      </c>
      <c r="L24" s="138" t="n">
        <v>12</v>
      </c>
      <c r="M24" s="138" t="n">
        <v>60</v>
      </c>
      <c r="N24" s="155" t="n">
        <v>121.4</v>
      </c>
    </row>
    <row r="25" customFormat="false" ht="14.5" hidden="false" customHeight="false" outlineLevel="0" collapsed="false">
      <c r="A25" s="23"/>
      <c r="B25" s="24"/>
      <c r="C25" s="24" t="n">
        <v>3</v>
      </c>
      <c r="D25" s="121" t="s">
        <v>96</v>
      </c>
      <c r="E25" s="121" t="s">
        <v>127</v>
      </c>
      <c r="F25" s="121" t="s">
        <v>114</v>
      </c>
      <c r="G25" s="121" t="s">
        <v>117</v>
      </c>
      <c r="H25" s="121" t="s">
        <v>128</v>
      </c>
      <c r="I25" s="121" t="s">
        <v>129</v>
      </c>
      <c r="J25" s="122" t="n">
        <v>34</v>
      </c>
      <c r="K25" s="122" t="n">
        <v>16.6666666666667</v>
      </c>
      <c r="L25" s="122" t="n">
        <v>16</v>
      </c>
      <c r="M25" s="122" t="n">
        <v>66.6666666666667</v>
      </c>
      <c r="N25" s="142" t="n">
        <v>120.5</v>
      </c>
    </row>
    <row r="26" customFormat="false" ht="15" hidden="false" customHeight="false" outlineLevel="0" collapsed="false">
      <c r="A26" s="36"/>
      <c r="B26" s="37"/>
      <c r="C26" s="37" t="n">
        <v>3</v>
      </c>
      <c r="D26" s="129" t="s">
        <v>96</v>
      </c>
      <c r="E26" s="129" t="s">
        <v>130</v>
      </c>
      <c r="F26" s="129" t="s">
        <v>131</v>
      </c>
      <c r="G26" s="129" t="s">
        <v>117</v>
      </c>
      <c r="H26" s="129" t="s">
        <v>128</v>
      </c>
      <c r="I26" s="129" t="s">
        <v>129</v>
      </c>
      <c r="J26" s="130" t="n">
        <v>36.5</v>
      </c>
      <c r="K26" s="130" t="n">
        <v>17.3333333333333</v>
      </c>
      <c r="L26" s="130" t="n">
        <v>0</v>
      </c>
      <c r="M26" s="130" t="n">
        <v>53.8333333333333</v>
      </c>
      <c r="N26" s="147" t="n">
        <v>120.5</v>
      </c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LibreOffice/5.4.6.2$MacOSX_X86_64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2018-10-18T14:13:52Z</dcterms:created>
  <dc:creator>Sylvain Alary</dc:creator>
  <dc:description/>
  <dc:language>fr-FR</dc:language>
  <cp:lastModifiedBy/>
  <dcterms:modified xsi:type="dcterms:W3CDTF">2018-10-21T10:46:01Z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